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dor\Downloads\"/>
    </mc:Choice>
  </mc:AlternateContent>
  <xr:revisionPtr revIDLastSave="0" documentId="8_{37CBA468-3751-4F22-B969-8C7810EBE0DD}" xr6:coauthVersionLast="45" xr6:coauthVersionMax="45" xr10:uidLastSave="{00000000-0000-0000-0000-000000000000}"/>
  <bookViews>
    <workbookView xWindow="-110" yWindow="-110" windowWidth="19420" windowHeight="10420" xr2:uid="{4A9B2C79-27C6-4B36-AB5D-4CB9D9C80ACA}"/>
  </bookViews>
  <sheets>
    <sheet name="Ark1" sheetId="1" r:id="rId1"/>
    <sheet name="Ark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2" i="1" l="1"/>
  <c r="F122" i="1"/>
  <c r="G121" i="1"/>
  <c r="F121" i="1"/>
  <c r="G94" i="1" l="1"/>
  <c r="G95" i="1"/>
  <c r="G96" i="1"/>
  <c r="F94" i="1" l="1"/>
  <c r="F67" i="1" l="1"/>
  <c r="E78" i="1" l="1"/>
  <c r="E79" i="1"/>
  <c r="E77" i="1"/>
  <c r="O7" i="1"/>
  <c r="O10" i="1" s="1"/>
  <c r="O12" i="1"/>
  <c r="F95" i="1"/>
  <c r="F96" i="1"/>
  <c r="E114" i="1"/>
  <c r="E115" i="1"/>
  <c r="E113" i="1"/>
  <c r="D114" i="1"/>
  <c r="D115" i="1"/>
  <c r="D113" i="1"/>
  <c r="G69" i="1"/>
  <c r="F69" i="1"/>
  <c r="G68" i="1"/>
  <c r="F68" i="1"/>
  <c r="G67" i="1"/>
  <c r="O8" i="1" l="1"/>
  <c r="E102" i="1" s="1"/>
  <c r="E128" i="1" s="1"/>
  <c r="E104" i="1"/>
  <c r="E130" i="1" s="1"/>
  <c r="O9" i="1"/>
  <c r="E103" i="1" s="1"/>
  <c r="F129" i="1" s="1"/>
  <c r="F130" i="1" l="1"/>
  <c r="E129" i="1"/>
  <c r="E131" i="1" s="1"/>
  <c r="F128" i="1"/>
  <c r="F131" i="1" l="1"/>
</calcChain>
</file>

<file path=xl/sharedStrings.xml><?xml version="1.0" encoding="utf-8"?>
<sst xmlns="http://schemas.openxmlformats.org/spreadsheetml/2006/main" count="131" uniqueCount="86">
  <si>
    <t xml:space="preserve"> </t>
  </si>
  <si>
    <t>BEREGNINGSVERKTØY FOR BEMANNING I HELSESTASJON 0-5 ÅR</t>
  </si>
  <si>
    <t>GENERELL INFORMASJON</t>
  </si>
  <si>
    <t>Antall fødsler per år</t>
  </si>
  <si>
    <t>Navn på kommune/helsestasjon</t>
  </si>
  <si>
    <t>HELSESTASJONSPROGRAMMET</t>
  </si>
  <si>
    <t>6 uker</t>
  </si>
  <si>
    <t>3 måneder</t>
  </si>
  <si>
    <t>12 måneder</t>
  </si>
  <si>
    <t>15 måneder</t>
  </si>
  <si>
    <t>2 år</t>
  </si>
  <si>
    <t>4 år</t>
  </si>
  <si>
    <t>Hjemmebesøk</t>
  </si>
  <si>
    <t xml:space="preserve">6 måneder </t>
  </si>
  <si>
    <t>Helsesykepleier</t>
  </si>
  <si>
    <t>Fysioterapeut</t>
  </si>
  <si>
    <t>Lege</t>
  </si>
  <si>
    <t>Type konsultasjon</t>
  </si>
  <si>
    <t xml:space="preserve">Type personell </t>
  </si>
  <si>
    <r>
      <t xml:space="preserve">4 uker </t>
    </r>
    <r>
      <rPr>
        <sz val="16"/>
        <color theme="1"/>
        <rFont val="Calibri"/>
        <family val="2"/>
        <scheme val="minor"/>
      </rPr>
      <t>(gruppe, sterk anbefaling)</t>
    </r>
  </si>
  <si>
    <r>
      <t xml:space="preserve">4 måneder </t>
    </r>
    <r>
      <rPr>
        <sz val="16"/>
        <color theme="1"/>
        <rFont val="Calibri"/>
        <family val="2"/>
        <scheme val="minor"/>
      </rPr>
      <t>(gruppe, sterk anbefaling)</t>
    </r>
  </si>
  <si>
    <r>
      <t xml:space="preserve">5 måneder </t>
    </r>
    <r>
      <rPr>
        <sz val="16"/>
        <color theme="1"/>
        <rFont val="Calibri"/>
        <family val="2"/>
        <scheme val="minor"/>
      </rPr>
      <t>(gruppe, svak anbefaling)</t>
    </r>
  </si>
  <si>
    <r>
      <t>8 måneder</t>
    </r>
    <r>
      <rPr>
        <sz val="16"/>
        <color theme="1"/>
        <rFont val="Calibri"/>
        <family val="2"/>
        <scheme val="minor"/>
      </rPr>
      <t xml:space="preserve"> (gruppe, svak anbefaling)</t>
    </r>
  </si>
  <si>
    <r>
      <t xml:space="preserve">10 måneder </t>
    </r>
    <r>
      <rPr>
        <sz val="16"/>
        <color theme="1"/>
        <rFont val="Calibri"/>
        <family val="2"/>
        <scheme val="minor"/>
      </rPr>
      <t>(gruppe, svak anbefaling)</t>
    </r>
  </si>
  <si>
    <t>EKSTRAKONSULTASJONER</t>
  </si>
  <si>
    <t>Personnell som gjennomfører ekstrakonsultasjoner</t>
  </si>
  <si>
    <t>ANDRE ANBEFALTE OPPGAVER</t>
  </si>
  <si>
    <t>Type oppgave</t>
  </si>
  <si>
    <t>Kompetanseheving</t>
  </si>
  <si>
    <t>Befolkningsrettet arbeid</t>
  </si>
  <si>
    <t>Administrative oppgaver</t>
  </si>
  <si>
    <t>EKSTRA BEHOV</t>
  </si>
  <si>
    <t>Antall barn med behov for BCG vaksine</t>
  </si>
  <si>
    <t xml:space="preserve">Antall barn med behov for IP og/eller koordinator </t>
  </si>
  <si>
    <t>Antall konsultasjoner hvor det er brukt tolktjenester</t>
  </si>
  <si>
    <t>Type personell som bidrar inn i IP og/eller koordinering</t>
  </si>
  <si>
    <r>
      <t xml:space="preserve">Anbefalt tidsbruk per vaksine </t>
    </r>
    <r>
      <rPr>
        <b/>
        <sz val="16"/>
        <color theme="1"/>
        <rFont val="Calibri"/>
        <family val="2"/>
        <scheme val="minor"/>
      </rPr>
      <t>(minutter)</t>
    </r>
  </si>
  <si>
    <r>
      <t xml:space="preserve">Faktisk tidsbruk per vaksine </t>
    </r>
    <r>
      <rPr>
        <b/>
        <sz val="16"/>
        <color theme="1"/>
        <rFont val="Calibri"/>
        <family val="2"/>
        <scheme val="minor"/>
      </rPr>
      <t>(minutter)</t>
    </r>
  </si>
  <si>
    <t>Anbefalt tidsbruk per barn (minutter)</t>
  </si>
  <si>
    <t>Faktisk tidsbruk per barn (minutter)</t>
  </si>
  <si>
    <t>Anbefalt prosentandel av stilling reservert</t>
  </si>
  <si>
    <t>Faktisk prosentandel av stilling reservert</t>
  </si>
  <si>
    <t xml:space="preserve"> Egne tall som tjenesten legger inn selv (kan endres på)</t>
  </si>
  <si>
    <t xml:space="preserve"> Tall beregnet utifra formler i verktøyet (kan IKKE endres på)</t>
  </si>
  <si>
    <t xml:space="preserve"> Tidsbruk anbefalt av Helsedirektoratet der er hensiktsmessig å oppgi (kan IKKE endres på)</t>
  </si>
  <si>
    <t>FARGEKODER</t>
  </si>
  <si>
    <t>Typer personell</t>
  </si>
  <si>
    <t>Merkantil personell</t>
  </si>
  <si>
    <t>Anbefalt bemanning (årsverk)</t>
  </si>
  <si>
    <t>Bemanningsbehov for din tjeneste (årsverk)</t>
  </si>
  <si>
    <t>Reel bemanning i din tjeneste (årsverk)</t>
  </si>
  <si>
    <t>HVORDAN BURDE TJENESTEN VÆRE BEMANNET?</t>
  </si>
  <si>
    <t>kolonne 1</t>
  </si>
  <si>
    <t>kolonne 2</t>
  </si>
  <si>
    <t>kolonne 3</t>
  </si>
  <si>
    <t>sum i minutter HS</t>
  </si>
  <si>
    <t>sum i minutter F</t>
  </si>
  <si>
    <t>sum i minutter L</t>
  </si>
  <si>
    <t>sum prosent HS</t>
  </si>
  <si>
    <t>sum prosent F</t>
  </si>
  <si>
    <t>sum prosent L</t>
  </si>
  <si>
    <t>HS</t>
  </si>
  <si>
    <t>F</t>
  </si>
  <si>
    <t>L</t>
  </si>
  <si>
    <t>Tidsbruk program</t>
  </si>
  <si>
    <t>Tidsbruk per kons</t>
  </si>
  <si>
    <t>Tidsbruk per ekstra</t>
  </si>
  <si>
    <t>Årsverk HS og L</t>
  </si>
  <si>
    <t>Årsverk F</t>
  </si>
  <si>
    <t>Anbef MP</t>
  </si>
  <si>
    <t>MASTERDATA</t>
  </si>
  <si>
    <t>KONSULTASJONER</t>
  </si>
  <si>
    <t>Antall ekstrakonsultasjoner</t>
  </si>
  <si>
    <r>
      <t xml:space="preserve">17-18 måneder </t>
    </r>
    <r>
      <rPr>
        <sz val="16"/>
        <color theme="1"/>
        <rFont val="Calibri"/>
        <family val="2"/>
        <scheme val="minor"/>
      </rPr>
      <t>(gruppe, sterk anbefaling)</t>
    </r>
  </si>
  <si>
    <r>
      <t xml:space="preserve">Anbefalt tidsbruk per barn med IP/koordinator </t>
    </r>
    <r>
      <rPr>
        <b/>
        <sz val="16"/>
        <color theme="1"/>
        <rFont val="Calibri"/>
        <family val="2"/>
        <scheme val="minor"/>
      </rPr>
      <t>(timer)</t>
    </r>
  </si>
  <si>
    <r>
      <t xml:space="preserve">Faktisk tidsbruk per barn med IP/koordinator </t>
    </r>
    <r>
      <rPr>
        <b/>
        <sz val="16"/>
        <color theme="1"/>
        <rFont val="Calibri"/>
        <family val="2"/>
        <scheme val="minor"/>
      </rPr>
      <t>(timer)</t>
    </r>
  </si>
  <si>
    <t>Trykk her for å lese om hvordan behovet for merkantilt personell beregnes.</t>
  </si>
  <si>
    <t xml:space="preserve">Trykk her for å finne ytterligere forklaringer ang. antall fødsler. </t>
  </si>
  <si>
    <t>Trykk her for å finne ytterligere forklaringer ang. tidsestimeringene og gruppekonsulatsjoner.</t>
  </si>
  <si>
    <t>Trykk her for å finne ytterligere forklaringer ang. ekstrakonsultasjoner.</t>
  </si>
  <si>
    <t xml:space="preserve">Trykk her for å les mer om hva som inngår i de ulike kategoriene. </t>
  </si>
  <si>
    <t>Trykk her for å finne ytterligere forklaringer ang. tolk.</t>
  </si>
  <si>
    <t>Trykk her for å finne ytterligere forklaringer ang. BCG vaksine.</t>
  </si>
  <si>
    <t>Trykk her for å finne ytterligere forklaringer ang. IP og koordinering.</t>
  </si>
  <si>
    <t>Trykk her for å finne ytterligere forklaringer om resultatene.</t>
  </si>
  <si>
    <t>Trykk her for å lese om hva verktøyet ikke tar med i beregningen.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</si>
</sst>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sz val="11"/>
      <color rgb="FF000000"/>
      <name val="Calibri"/>
      <family val="2"/>
      <scheme val="minor"/>
    </font>
    <font>
      <b/>
      <sz val="20"/>
      <color theme="4"/>
      <name val="Calibri"/>
      <family val="2"/>
      <scheme val="minor"/>
    </font>
    <font>
      <b/>
      <sz val="16"/>
      <color theme="1"/>
      <name val="Calibri"/>
      <family val="2"/>
      <scheme val="minor"/>
    </font>
    <font>
      <i/>
      <sz val="11"/>
      <color theme="1"/>
      <name val="Calibri"/>
      <family val="2"/>
      <scheme val="minor"/>
    </font>
    <font>
      <b/>
      <sz val="18"/>
      <color theme="1"/>
      <name val="Calibri"/>
      <family val="2"/>
      <scheme val="minor"/>
    </font>
    <font>
      <sz val="16"/>
      <color theme="1"/>
      <name val="Calibri"/>
      <family val="2"/>
      <scheme val="minor"/>
    </font>
    <font>
      <b/>
      <sz val="34"/>
      <color rgb="FF4472C4"/>
      <name val="Calibri"/>
      <family val="2"/>
      <scheme val="minor"/>
    </font>
    <font>
      <i/>
      <sz val="14"/>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b/>
      <sz val="18"/>
      <color rgb="FFFF000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medium">
        <color indexed="64"/>
      </bottom>
      <diagonal/>
    </border>
  </borders>
  <cellStyleXfs count="3">
    <xf numFmtId="0" fontId="0" fillId="0" borderId="0"/>
    <xf numFmtId="9" fontId="10" fillId="0" borderId="0" applyFont="0" applyFill="0" applyBorder="0" applyAlignment="0" applyProtection="0"/>
    <xf numFmtId="0" fontId="13" fillId="0" borderId="0" applyNumberFormat="0" applyFill="0" applyBorder="0" applyAlignment="0" applyProtection="0"/>
  </cellStyleXfs>
  <cellXfs count="89">
    <xf numFmtId="0" fontId="0" fillId="0" borderId="0" xfId="0"/>
    <xf numFmtId="0" fontId="0" fillId="2" borderId="0" xfId="0" applyFill="1" applyProtection="1"/>
    <xf numFmtId="0" fontId="7" fillId="0" borderId="0" xfId="0" applyFont="1" applyProtection="1"/>
    <xf numFmtId="0" fontId="1" fillId="0" borderId="0" xfId="0" applyFont="1" applyProtection="1"/>
    <xf numFmtId="0" fontId="11" fillId="2" borderId="0" xfId="0" applyFont="1" applyFill="1" applyProtection="1"/>
    <xf numFmtId="9" fontId="0" fillId="2" borderId="0" xfId="1" applyFont="1" applyFill="1" applyProtection="1"/>
    <xf numFmtId="0" fontId="2" fillId="2" borderId="0" xfId="0" applyFont="1" applyFill="1" applyProtection="1"/>
    <xf numFmtId="0" fontId="3" fillId="4" borderId="1" xfId="0" applyFont="1" applyFill="1" applyBorder="1" applyAlignment="1" applyProtection="1">
      <alignment horizontal="center" vertical="center"/>
    </xf>
    <xf numFmtId="0" fontId="8" fillId="2" borderId="0" xfId="0" applyFont="1" applyFill="1" applyAlignment="1" applyProtection="1">
      <alignment vertical="center"/>
    </xf>
    <xf numFmtId="0" fontId="3" fillId="3" borderId="1" xfId="0" applyFont="1" applyFill="1" applyBorder="1" applyAlignment="1" applyProtection="1">
      <alignment horizontal="center" vertical="center"/>
    </xf>
    <xf numFmtId="0" fontId="3" fillId="7" borderId="1" xfId="0" applyFont="1" applyFill="1" applyBorder="1" applyAlignment="1" applyProtection="1">
      <alignment horizontal="center" vertical="center"/>
    </xf>
    <xf numFmtId="0" fontId="3" fillId="6" borderId="6" xfId="0" applyFont="1" applyFill="1" applyBorder="1" applyProtection="1"/>
    <xf numFmtId="0" fontId="0" fillId="2" borderId="0" xfId="0" applyFill="1" applyBorder="1" applyProtection="1"/>
    <xf numFmtId="0" fontId="3" fillId="6" borderId="12" xfId="0" applyFont="1" applyFill="1" applyBorder="1" applyProtection="1"/>
    <xf numFmtId="0" fontId="3" fillId="4" borderId="14" xfId="0" applyFont="1" applyFill="1" applyBorder="1" applyAlignment="1" applyProtection="1">
      <alignment horizontal="center" vertical="center"/>
    </xf>
    <xf numFmtId="0" fontId="12" fillId="2" borderId="0" xfId="0" applyFont="1" applyFill="1" applyProtection="1"/>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xf>
    <xf numFmtId="0" fontId="5" fillId="6" borderId="16"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0" fillId="2" borderId="0" xfId="0" applyFill="1" applyAlignment="1" applyProtection="1">
      <alignment wrapText="1"/>
    </xf>
    <xf numFmtId="0" fontId="3" fillId="5" borderId="18" xfId="0" applyFont="1" applyFill="1" applyBorder="1" applyAlignment="1" applyProtection="1">
      <alignment horizontal="left" vertical="center"/>
    </xf>
    <xf numFmtId="0" fontId="6" fillId="5" borderId="26" xfId="0" applyFont="1" applyFill="1" applyBorder="1" applyAlignment="1" applyProtection="1">
      <alignment horizontal="left" vertical="center"/>
    </xf>
    <xf numFmtId="0" fontId="3" fillId="3" borderId="26"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6" fillId="5" borderId="28" xfId="0" applyFont="1" applyFill="1" applyBorder="1" applyAlignment="1" applyProtection="1">
      <alignment horizontal="left" vertical="center"/>
    </xf>
    <xf numFmtId="0" fontId="3" fillId="3" borderId="21"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5" borderId="19" xfId="0" applyFont="1" applyFill="1" applyBorder="1" applyAlignment="1" applyProtection="1">
      <alignment horizontal="left" vertical="center"/>
    </xf>
    <xf numFmtId="0" fontId="6" fillId="5" borderId="4" xfId="0" applyFont="1" applyFill="1" applyBorder="1" applyAlignment="1" applyProtection="1">
      <alignment horizontal="left" vertical="center"/>
    </xf>
    <xf numFmtId="0" fontId="3" fillId="3" borderId="4" xfId="0" applyFont="1" applyFill="1" applyBorder="1" applyAlignment="1" applyProtection="1">
      <alignment horizontal="center" vertical="center"/>
    </xf>
    <xf numFmtId="0" fontId="3" fillId="4" borderId="22" xfId="0" applyFont="1" applyFill="1" applyBorder="1" applyAlignment="1" applyProtection="1">
      <alignment horizontal="center" vertical="center"/>
    </xf>
    <xf numFmtId="0" fontId="6" fillId="5" borderId="32" xfId="0" applyFont="1" applyFill="1" applyBorder="1" applyAlignment="1" applyProtection="1">
      <alignment horizontal="left" vertical="center"/>
    </xf>
    <xf numFmtId="0" fontId="6" fillId="5" borderId="21" xfId="0" applyFont="1" applyFill="1" applyBorder="1" applyAlignment="1" applyProtection="1">
      <alignment horizontal="left" vertical="center"/>
    </xf>
    <xf numFmtId="0" fontId="3" fillId="5" borderId="20" xfId="0" applyFont="1" applyFill="1" applyBorder="1" applyAlignment="1" applyProtection="1">
      <alignment horizontal="left" vertical="center"/>
    </xf>
    <xf numFmtId="0" fontId="5" fillId="6" borderId="17" xfId="0" applyFont="1" applyFill="1" applyBorder="1" applyAlignment="1" applyProtection="1">
      <alignment horizontal="center" vertical="center"/>
    </xf>
    <xf numFmtId="0" fontId="6" fillId="5" borderId="6" xfId="0" applyFont="1" applyFill="1" applyBorder="1" applyAlignment="1" applyProtection="1">
      <alignment horizontal="left" vertical="center"/>
    </xf>
    <xf numFmtId="0" fontId="6" fillId="5" borderId="2" xfId="0" applyFont="1" applyFill="1" applyBorder="1" applyAlignment="1" applyProtection="1">
      <alignment horizontal="left" vertical="center"/>
    </xf>
    <xf numFmtId="0" fontId="6" fillId="5" borderId="12" xfId="0" applyFont="1" applyFill="1" applyBorder="1" applyAlignment="1" applyProtection="1">
      <alignment horizontal="left" vertical="center"/>
    </xf>
    <xf numFmtId="0" fontId="5" fillId="6" borderId="15" xfId="0" applyFont="1" applyFill="1" applyBorder="1" applyAlignment="1" applyProtection="1">
      <alignment horizontal="center" vertical="center"/>
    </xf>
    <xf numFmtId="0" fontId="6" fillId="5" borderId="25" xfId="0" applyFont="1" applyFill="1" applyBorder="1" applyAlignment="1" applyProtection="1">
      <alignment horizontal="left" vertical="center"/>
    </xf>
    <xf numFmtId="0" fontId="3" fillId="3" borderId="24" xfId="0" applyFont="1" applyFill="1" applyBorder="1" applyAlignment="1" applyProtection="1">
      <alignment horizontal="center" vertical="center"/>
    </xf>
    <xf numFmtId="0" fontId="6" fillId="5" borderId="5" xfId="0" applyFont="1" applyFill="1" applyBorder="1" applyAlignment="1" applyProtection="1">
      <alignment horizontal="left" vertical="center"/>
    </xf>
    <xf numFmtId="0" fontId="3" fillId="3" borderId="5" xfId="0" applyFont="1" applyFill="1" applyBorder="1" applyAlignment="1" applyProtection="1">
      <alignment horizontal="center" vertical="center"/>
    </xf>
    <xf numFmtId="0" fontId="6" fillId="5" borderId="24" xfId="0" applyFont="1" applyFill="1" applyBorder="1" applyAlignment="1" applyProtection="1">
      <alignment horizontal="left" vertical="center"/>
    </xf>
    <xf numFmtId="0" fontId="3" fillId="3" borderId="25" xfId="0" applyFont="1" applyFill="1" applyBorder="1" applyAlignment="1" applyProtection="1">
      <alignment horizontal="center" vertical="center"/>
    </xf>
    <xf numFmtId="1" fontId="0" fillId="2" borderId="0" xfId="0" applyNumberFormat="1" applyFill="1" applyProtection="1"/>
    <xf numFmtId="0" fontId="3" fillId="3" borderId="15"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5" fillId="6" borderId="18" xfId="0" applyFont="1" applyFill="1" applyBorder="1" applyAlignment="1" applyProtection="1">
      <alignment horizontal="center" vertical="center" wrapText="1"/>
    </xf>
    <xf numFmtId="0" fontId="5" fillId="6" borderId="26"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xf>
    <xf numFmtId="164" fontId="0" fillId="2" borderId="0" xfId="0" applyNumberFormat="1" applyFill="1" applyProtection="1"/>
    <xf numFmtId="0" fontId="4" fillId="2" borderId="0" xfId="0" applyFont="1" applyFill="1" applyAlignment="1" applyProtection="1">
      <alignment horizontal="center"/>
    </xf>
    <xf numFmtId="164" fontId="3" fillId="3" borderId="1" xfId="0" applyNumberFormat="1" applyFont="1" applyFill="1" applyBorder="1" applyAlignment="1" applyProtection="1">
      <alignment horizontal="center" vertical="center"/>
    </xf>
    <xf numFmtId="164" fontId="3" fillId="7" borderId="1" xfId="0" applyNumberFormat="1" applyFont="1" applyFill="1" applyBorder="1" applyAlignment="1" applyProtection="1">
      <alignment horizontal="center" vertical="center"/>
    </xf>
    <xf numFmtId="164" fontId="3" fillId="3" borderId="13" xfId="0" applyNumberFormat="1" applyFont="1" applyFill="1" applyBorder="1" applyAlignment="1" applyProtection="1">
      <alignment horizontal="center" vertical="center"/>
    </xf>
    <xf numFmtId="164" fontId="3" fillId="7" borderId="13" xfId="0" applyNumberFormat="1" applyFont="1" applyFill="1" applyBorder="1" applyAlignment="1" applyProtection="1">
      <alignment horizontal="center" vertical="center"/>
    </xf>
    <xf numFmtId="164" fontId="3" fillId="3" borderId="7" xfId="0" applyNumberFormat="1" applyFont="1" applyFill="1" applyBorder="1" applyAlignment="1" applyProtection="1">
      <alignment horizontal="center" vertical="center"/>
    </xf>
    <xf numFmtId="164" fontId="3" fillId="7" borderId="7" xfId="0" applyNumberFormat="1" applyFont="1" applyFill="1" applyBorder="1" applyAlignment="1" applyProtection="1">
      <alignment horizontal="center" vertical="center"/>
    </xf>
    <xf numFmtId="2" fontId="3" fillId="4" borderId="8" xfId="0" applyNumberFormat="1" applyFont="1" applyFill="1" applyBorder="1" applyAlignment="1" applyProtection="1">
      <alignment horizontal="center" vertical="center"/>
      <protection locked="0"/>
    </xf>
    <xf numFmtId="2" fontId="3" fillId="4" borderId="9" xfId="0" applyNumberFormat="1" applyFont="1" applyFill="1" applyBorder="1" applyAlignment="1" applyProtection="1">
      <alignment horizontal="center" vertical="center"/>
      <protection locked="0"/>
    </xf>
    <xf numFmtId="2" fontId="3" fillId="4" borderId="14" xfId="0" applyNumberFormat="1" applyFont="1" applyFill="1" applyBorder="1" applyAlignment="1" applyProtection="1">
      <alignment horizontal="center" vertical="center"/>
      <protection locked="0"/>
    </xf>
    <xf numFmtId="1" fontId="3" fillId="4" borderId="8" xfId="0" applyNumberFormat="1" applyFont="1" applyFill="1" applyBorder="1" applyAlignment="1" applyProtection="1">
      <alignment horizontal="center" vertical="center"/>
      <protection locked="0"/>
    </xf>
    <xf numFmtId="1" fontId="3" fillId="4" borderId="14" xfId="0" applyNumberFormat="1" applyFont="1" applyFill="1" applyBorder="1" applyAlignment="1" applyProtection="1">
      <alignment horizontal="center" vertical="center"/>
      <protection locked="0"/>
    </xf>
    <xf numFmtId="1" fontId="3" fillId="4" borderId="17" xfId="0" applyNumberFormat="1" applyFont="1" applyFill="1" applyBorder="1" applyAlignment="1" applyProtection="1">
      <alignment horizontal="center" vertical="center"/>
      <protection locked="0"/>
    </xf>
    <xf numFmtId="1" fontId="3" fillId="4" borderId="27" xfId="0" applyNumberFormat="1" applyFont="1" applyFill="1" applyBorder="1" applyAlignment="1" applyProtection="1">
      <alignment horizontal="center" vertical="center"/>
      <protection locked="0"/>
    </xf>
    <xf numFmtId="1" fontId="3" fillId="4" borderId="22" xfId="0" applyNumberFormat="1" applyFont="1" applyFill="1" applyBorder="1" applyAlignment="1" applyProtection="1">
      <alignment horizontal="center" vertical="center"/>
      <protection locked="0"/>
    </xf>
    <xf numFmtId="1" fontId="3" fillId="4" borderId="11" xfId="0" applyNumberFormat="1" applyFont="1" applyFill="1" applyBorder="1" applyAlignment="1" applyProtection="1">
      <alignment horizontal="center" vertical="center"/>
      <protection locked="0"/>
    </xf>
    <xf numFmtId="1" fontId="3" fillId="4" borderId="23" xfId="0" applyNumberFormat="1" applyFont="1" applyFill="1" applyBorder="1" applyAlignment="1" applyProtection="1">
      <alignment horizontal="center" vertical="center"/>
      <protection locked="0"/>
    </xf>
    <xf numFmtId="1" fontId="3" fillId="4" borderId="29" xfId="0" applyNumberFormat="1" applyFont="1" applyFill="1" applyBorder="1" applyAlignment="1" applyProtection="1">
      <alignment horizontal="center" vertical="center"/>
      <protection locked="0"/>
    </xf>
    <xf numFmtId="1" fontId="3" fillId="4" borderId="30" xfId="0" applyNumberFormat="1" applyFont="1" applyFill="1" applyBorder="1" applyAlignment="1" applyProtection="1">
      <alignment horizontal="center" vertical="center"/>
      <protection locked="0"/>
    </xf>
    <xf numFmtId="1" fontId="3" fillId="4" borderId="9" xfId="0" applyNumberFormat="1" applyFont="1" applyFill="1" applyBorder="1" applyAlignment="1" applyProtection="1">
      <alignment horizontal="center" vertical="center"/>
      <protection locked="0"/>
    </xf>
    <xf numFmtId="1" fontId="3" fillId="4" borderId="31" xfId="0" applyNumberFormat="1" applyFont="1" applyFill="1" applyBorder="1" applyAlignment="1" applyProtection="1">
      <alignment horizontal="center" vertical="center"/>
      <protection locked="0"/>
    </xf>
    <xf numFmtId="1" fontId="3" fillId="4" borderId="33" xfId="0" applyNumberFormat="1" applyFont="1" applyFill="1" applyBorder="1" applyAlignment="1" applyProtection="1">
      <alignment horizontal="center" vertical="center"/>
      <protection locked="0"/>
    </xf>
    <xf numFmtId="49" fontId="3" fillId="4" borderId="8" xfId="0" applyNumberFormat="1" applyFont="1" applyFill="1" applyBorder="1" applyAlignment="1" applyProtection="1">
      <alignment horizontal="center" vertical="center"/>
      <protection locked="0"/>
    </xf>
    <xf numFmtId="0" fontId="1" fillId="0" borderId="0" xfId="0" applyFont="1" applyAlignment="1">
      <alignment horizontal="left" vertical="center"/>
    </xf>
    <xf numFmtId="0" fontId="13" fillId="0" borderId="0" xfId="2" applyAlignment="1">
      <alignment horizontal="left" vertical="center"/>
    </xf>
    <xf numFmtId="0" fontId="13" fillId="0" borderId="0" xfId="2" applyAlignment="1">
      <alignment vertical="center" wrapText="1"/>
    </xf>
    <xf numFmtId="0" fontId="13" fillId="0" borderId="0" xfId="2" applyAlignment="1">
      <alignment horizontal="left" vertical="center" wrapText="1"/>
    </xf>
    <xf numFmtId="0" fontId="13" fillId="2" borderId="0" xfId="2" applyFill="1" applyAlignment="1" applyProtection="1">
      <alignment horizontal="left" vertical="center" wrapText="1"/>
    </xf>
    <xf numFmtId="0" fontId="3" fillId="5" borderId="18" xfId="0" applyFont="1" applyFill="1" applyBorder="1" applyAlignment="1" applyProtection="1">
      <alignment horizontal="left" vertical="center"/>
    </xf>
    <xf numFmtId="0" fontId="3" fillId="5" borderId="20" xfId="0" applyFont="1" applyFill="1" applyBorder="1" applyAlignment="1" applyProtection="1">
      <alignment horizontal="left" vertical="center"/>
    </xf>
    <xf numFmtId="0" fontId="3" fillId="5" borderId="3"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5" borderId="20" xfId="0" applyFont="1" applyFill="1" applyBorder="1" applyAlignment="1" applyProtection="1">
      <alignment horizontal="center" vertical="center"/>
    </xf>
    <xf numFmtId="0" fontId="3" fillId="5" borderId="18" xfId="0" applyFont="1" applyFill="1" applyBorder="1" applyAlignment="1" applyProtection="1">
      <alignment horizontal="center" vertical="center"/>
    </xf>
    <xf numFmtId="0" fontId="3" fillId="5" borderId="10" xfId="0" applyFont="1" applyFill="1" applyBorder="1" applyAlignment="1" applyProtection="1">
      <alignment horizontal="center" vertical="center"/>
    </xf>
  </cellXfs>
  <cellStyles count="3">
    <cellStyle name="Hyperkobling" xfId="2" builtinId="8"/>
    <cellStyle name="Normal" xfId="0" builtinId="0"/>
    <cellStyle name="Prosent" xfId="1"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helsedirektoratet.no/tema/helsestasjons-og-skolehelsetjenesten/bemanningsbehov-i-helsestasjon-0-5-ar/generell-informasjon-om-verktoyet" TargetMode="External"/></Relationships>
</file>

<file path=xl/drawings/drawing1.xml><?xml version="1.0" encoding="utf-8"?>
<xdr:wsDr xmlns:xdr="http://schemas.openxmlformats.org/drawingml/2006/spreadsheetDrawing" xmlns:a="http://schemas.openxmlformats.org/drawingml/2006/main">
  <xdr:twoCellAnchor>
    <xdr:from>
      <xdr:col>2</xdr:col>
      <xdr:colOff>9525</xdr:colOff>
      <xdr:row>3</xdr:row>
      <xdr:rowOff>123824</xdr:rowOff>
    </xdr:from>
    <xdr:to>
      <xdr:col>6</xdr:col>
      <xdr:colOff>2047875</xdr:colOff>
      <xdr:row>11</xdr:row>
      <xdr:rowOff>152399</xdr:rowOff>
    </xdr:to>
    <xdr:sp macro="" textlink="">
      <xdr:nvSpPr>
        <xdr:cNvPr id="2" name="TekstSylinder 1">
          <a:extLst>
            <a:ext uri="{FF2B5EF4-FFF2-40B4-BE49-F238E27FC236}">
              <a16:creationId xmlns:a16="http://schemas.microsoft.com/office/drawing/2014/main" id="{A3D344DA-817F-4F7C-88D4-650A37E96AC0}"/>
            </a:ext>
          </a:extLst>
        </xdr:cNvPr>
        <xdr:cNvSpPr txBox="1"/>
      </xdr:nvSpPr>
      <xdr:spPr>
        <a:xfrm>
          <a:off x="276225" y="1057274"/>
          <a:ext cx="11439525" cy="1552575"/>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200" b="1" i="0" u="none" strike="noStrike">
            <a:ln>
              <a:noFill/>
            </a:ln>
            <a:solidFill>
              <a:schemeClr val="dk1"/>
            </a:solidFill>
            <a:effectLst/>
            <a:latin typeface="+mn-lt"/>
            <a:ea typeface="+mn-ea"/>
            <a:cs typeface="+mn-cs"/>
          </a:endParaRPr>
        </a:p>
        <a:p>
          <a:pPr>
            <a:spcAft>
              <a:spcPts val="600"/>
            </a:spcAft>
          </a:pPr>
          <a:r>
            <a:rPr lang="nb-NO" sz="1800" b="1" i="0" u="none" strike="noStrike">
              <a:ln>
                <a:noFill/>
              </a:ln>
              <a:solidFill>
                <a:schemeClr val="accent1">
                  <a:lumMod val="75000"/>
                </a:schemeClr>
              </a:solidFill>
              <a:effectLst/>
              <a:latin typeface="+mn-lt"/>
              <a:ea typeface="+mn-ea"/>
              <a:cs typeface="+mn-cs"/>
            </a:rPr>
            <a:t>Hva er dette verktøyet ment for?</a:t>
          </a:r>
        </a:p>
        <a:p>
          <a:pPr marL="0" marR="0" lvl="0" indent="0" defTabSz="914400" rtl="0" eaLnBrk="1" fontAlgn="auto" latinLnBrk="0" hangingPunct="1">
            <a:lnSpc>
              <a:spcPct val="100000"/>
            </a:lnSpc>
            <a:spcBef>
              <a:spcPts val="0"/>
            </a:spcBef>
            <a:spcAft>
              <a:spcPts val="0"/>
            </a:spcAft>
            <a:buClrTx/>
            <a:buSzTx/>
            <a:buFontTx/>
            <a:buNone/>
            <a:tabLst/>
            <a:defRPr/>
          </a:pPr>
          <a:r>
            <a:rPr lang="nb-NO" sz="1200" b="0" i="0" u="none" strike="noStrike">
              <a:ln>
                <a:noFill/>
              </a:ln>
              <a:solidFill>
                <a:schemeClr val="dk1"/>
              </a:solidFill>
              <a:effectLst/>
              <a:latin typeface="+mn-lt"/>
              <a:ea typeface="+mn-ea"/>
              <a:cs typeface="+mn-cs"/>
            </a:rPr>
            <a:t>Dette verktøyet er ment brukt til planlegging av virksomheten og beregning av et årlig minimumsbehov for bemanning i helsestasjon 0-5 år </a:t>
          </a:r>
          <a:r>
            <a:rPr lang="nb-NO" sz="1200" b="0" i="0">
              <a:solidFill>
                <a:schemeClr val="dk1"/>
              </a:solidFill>
              <a:effectLst/>
              <a:latin typeface="+mn-lt"/>
              <a:ea typeface="+mn-ea"/>
              <a:cs typeface="+mn-cs"/>
            </a:rPr>
            <a:t>(enten på kommunenivå eller for en enkel helsestasjon)</a:t>
          </a:r>
          <a:r>
            <a:rPr lang="nb-NO" sz="1200" b="0" i="0" u="none" strike="noStrike">
              <a:ln>
                <a:noFill/>
              </a:ln>
              <a:solidFill>
                <a:schemeClr val="dk1"/>
              </a:solidFill>
              <a:effectLst/>
              <a:latin typeface="+mn-lt"/>
              <a:ea typeface="+mn-ea"/>
              <a:cs typeface="+mn-cs"/>
            </a:rPr>
            <a:t>.</a:t>
          </a:r>
          <a:r>
            <a:rPr lang="nb-NO" sz="1200" b="0" i="0" u="none" strike="noStrike" baseline="0">
              <a:ln>
                <a:noFill/>
              </a:ln>
              <a:solidFill>
                <a:schemeClr val="dk1"/>
              </a:solidFill>
              <a:effectLst/>
              <a:latin typeface="+mn-lt"/>
              <a:ea typeface="+mn-ea"/>
              <a:cs typeface="+mn-cs"/>
            </a:rPr>
            <a:t> Den </a:t>
          </a:r>
          <a:r>
            <a:rPr lang="nb-NO" sz="1200" b="0" i="0" u="none" strike="noStrike">
              <a:ln>
                <a:noFill/>
              </a:ln>
              <a:solidFill>
                <a:schemeClr val="dk1"/>
              </a:solidFill>
              <a:effectLst/>
              <a:latin typeface="+mn-lt"/>
              <a:ea typeface="+mn-ea"/>
              <a:cs typeface="+mn-cs"/>
            </a:rPr>
            <a:t>tar </a:t>
          </a:r>
          <a:r>
            <a:rPr lang="nb-NO" sz="1200" b="0" i="0">
              <a:ln>
                <a:noFill/>
              </a:ln>
              <a:solidFill>
                <a:schemeClr val="dk1"/>
              </a:solidFill>
              <a:effectLst/>
              <a:latin typeface="+mn-lt"/>
              <a:ea typeface="+mn-ea"/>
              <a:cs typeface="+mn-cs"/>
            </a:rPr>
            <a:t>utgangspunkt i oppgaver som er pålagt gjennom lov eller forskrift og/eller anbefalt i Nasjonal faglig retningslinje for for helsestasjon 0-5 år. Sluttberegningen</a:t>
          </a:r>
          <a:r>
            <a:rPr lang="nb-NO" sz="1200" b="0" i="0" baseline="0">
              <a:ln>
                <a:noFill/>
              </a:ln>
              <a:solidFill>
                <a:schemeClr val="dk1"/>
              </a:solidFill>
              <a:effectLst/>
              <a:latin typeface="+mn-lt"/>
              <a:ea typeface="+mn-ea"/>
              <a:cs typeface="+mn-cs"/>
            </a:rPr>
            <a:t> gir </a:t>
          </a:r>
          <a:r>
            <a:rPr lang="nb-NO" sz="1200" b="0" i="0">
              <a:solidFill>
                <a:schemeClr val="dk1"/>
              </a:solidFill>
              <a:effectLst/>
              <a:latin typeface="+mn-lt"/>
              <a:ea typeface="+mn-ea"/>
              <a:cs typeface="+mn-cs"/>
            </a:rPr>
            <a:t>et estimat på hvor mange årsverk det vil være behov for, fordelt på relevant personell</a:t>
          </a:r>
          <a:r>
            <a:rPr lang="nb-NO" sz="1200" b="0" i="0" baseline="0">
              <a:solidFill>
                <a:schemeClr val="dk1"/>
              </a:solidFill>
              <a:effectLst/>
              <a:latin typeface="+mn-lt"/>
              <a:ea typeface="+mn-ea"/>
              <a:cs typeface="+mn-cs"/>
            </a:rPr>
            <a:t>.</a:t>
          </a:r>
          <a:r>
            <a:rPr lang="nb-NO" sz="1200" b="0" i="0" baseline="0">
              <a:ln>
                <a:noFill/>
              </a:ln>
              <a:solidFill>
                <a:schemeClr val="dk1"/>
              </a:solidFill>
              <a:effectLst/>
              <a:latin typeface="+mn-lt"/>
              <a:ea typeface="+mn-ea"/>
              <a:cs typeface="+mn-cs"/>
            </a:rPr>
            <a:t> </a:t>
          </a:r>
          <a:r>
            <a:rPr lang="nb-NO" sz="1200">
              <a:solidFill>
                <a:schemeClr val="dk1"/>
              </a:solidFill>
              <a:effectLst/>
              <a:latin typeface="+mn-lt"/>
              <a:ea typeface="+mn-ea"/>
              <a:cs typeface="+mn-cs"/>
            </a:rPr>
            <a:t>Vi ber om tilbakemeldinger</a:t>
          </a:r>
          <a:r>
            <a:rPr lang="nb-NO" sz="1200" baseline="0">
              <a:solidFill>
                <a:schemeClr val="dk1"/>
              </a:solidFill>
              <a:effectLst/>
              <a:latin typeface="+mn-lt"/>
              <a:ea typeface="+mn-ea"/>
              <a:cs typeface="+mn-cs"/>
            </a:rPr>
            <a:t> dersom du møter på noen utfordringer i bruk av verktøyet. Disse kan sendes via e</a:t>
          </a:r>
          <a:r>
            <a:rPr lang="nb-NO" sz="1200">
              <a:solidFill>
                <a:schemeClr val="dk1"/>
              </a:solidFill>
              <a:effectLst/>
              <a:latin typeface="+mn-lt"/>
              <a:ea typeface="+mn-ea"/>
              <a:cs typeface="+mn-cs"/>
            </a:rPr>
            <a:t>-post (</a:t>
          </a:r>
          <a:r>
            <a:rPr lang="nb-NO" sz="1200" u="sng">
              <a:solidFill>
                <a:schemeClr val="dk1"/>
              </a:solidFill>
              <a:effectLst/>
              <a:latin typeface="+mn-lt"/>
              <a:ea typeface="+mn-ea"/>
              <a:cs typeface="+mn-cs"/>
            </a:rPr>
            <a:t>Kristine.Hartvedt@helsedir.no).</a:t>
          </a:r>
          <a:endParaRPr lang="nb-NO" sz="1200" b="0" i="0">
            <a:ln>
              <a:noFill/>
            </a:ln>
            <a:solidFill>
              <a:schemeClr val="dk1"/>
            </a:solidFill>
            <a:effectLst/>
            <a:latin typeface="+mn-lt"/>
            <a:ea typeface="+mn-ea"/>
            <a:cs typeface="+mn-cs"/>
          </a:endParaRPr>
        </a:p>
        <a:p>
          <a:endParaRPr lang="nb-NO" sz="1200" b="0" i="0" u="none" strike="noStrike">
            <a:ln>
              <a:noFill/>
            </a:ln>
            <a:solidFill>
              <a:schemeClr val="dk1"/>
            </a:solidFill>
            <a:effectLst/>
            <a:latin typeface="+mn-lt"/>
            <a:ea typeface="+mn-ea"/>
            <a:cs typeface="+mn-cs"/>
          </a:endParaRPr>
        </a:p>
        <a:p>
          <a:endParaRPr lang="nb-NO" sz="1200">
            <a:ln>
              <a:noFill/>
            </a:ln>
            <a:effectLst/>
          </a:endParaRPr>
        </a:p>
      </xdr:txBody>
    </xdr:sp>
    <xdr:clientData/>
  </xdr:twoCellAnchor>
  <xdr:twoCellAnchor>
    <xdr:from>
      <xdr:col>2</xdr:col>
      <xdr:colOff>0</xdr:colOff>
      <xdr:row>20</xdr:row>
      <xdr:rowOff>114300</xdr:rowOff>
    </xdr:from>
    <xdr:to>
      <xdr:col>5</xdr:col>
      <xdr:colOff>2114550</xdr:colOff>
      <xdr:row>33</xdr:row>
      <xdr:rowOff>276225</xdr:rowOff>
    </xdr:to>
    <xdr:sp macro="" textlink="">
      <xdr:nvSpPr>
        <xdr:cNvPr id="3" name="TekstSylinder 2">
          <a:extLst>
            <a:ext uri="{FF2B5EF4-FFF2-40B4-BE49-F238E27FC236}">
              <a16:creationId xmlns:a16="http://schemas.microsoft.com/office/drawing/2014/main" id="{492AA8D6-B011-4A7B-BF5B-DB849A50383E}"/>
            </a:ext>
          </a:extLst>
        </xdr:cNvPr>
        <xdr:cNvSpPr txBox="1"/>
      </xdr:nvSpPr>
      <xdr:spPr>
        <a:xfrm>
          <a:off x="381000" y="4257675"/>
          <a:ext cx="9953625" cy="2638425"/>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200" b="1" i="0">
            <a:ln>
              <a:noFill/>
            </a:ln>
            <a:solidFill>
              <a:schemeClr val="dk1"/>
            </a:solidFill>
            <a:effectLst/>
            <a:latin typeface="+mn-lt"/>
            <a:ea typeface="+mn-ea"/>
            <a:cs typeface="+mn-cs"/>
          </a:endParaRPr>
        </a:p>
        <a:p>
          <a:pPr>
            <a:spcAft>
              <a:spcPts val="600"/>
            </a:spcAft>
          </a:pPr>
          <a:r>
            <a:rPr lang="nb-NO" sz="1800" b="1" i="0">
              <a:ln>
                <a:noFill/>
              </a:ln>
              <a:solidFill>
                <a:schemeClr val="accent1">
                  <a:lumMod val="75000"/>
                </a:schemeClr>
              </a:solidFill>
              <a:effectLst/>
              <a:latin typeface="+mn-lt"/>
              <a:ea typeface="+mn-ea"/>
              <a:cs typeface="+mn-cs"/>
            </a:rPr>
            <a:t>Hva trenger du å vite før du bruker verktøyet?</a:t>
          </a:r>
        </a:p>
        <a:p>
          <a:endParaRPr lang="nb-NO" sz="1100" b="1" i="0" baseline="0">
            <a:solidFill>
              <a:schemeClr val="dk1"/>
            </a:solidFill>
            <a:effectLst/>
            <a:latin typeface="+mn-lt"/>
            <a:ea typeface="+mn-ea"/>
            <a:cs typeface="+mn-cs"/>
          </a:endParaRPr>
        </a:p>
        <a:p>
          <a:endParaRPr lang="nb-NO" sz="1100" b="1" i="0" baseline="0">
            <a:solidFill>
              <a:schemeClr val="dk1"/>
            </a:solidFill>
            <a:effectLst/>
            <a:latin typeface="+mn-lt"/>
            <a:ea typeface="+mn-ea"/>
            <a:cs typeface="+mn-cs"/>
          </a:endParaRPr>
        </a:p>
        <a:p>
          <a:r>
            <a:rPr lang="nb-NO" sz="1100" b="1" i="0" baseline="0">
              <a:solidFill>
                <a:schemeClr val="dk1"/>
              </a:solidFill>
              <a:effectLst/>
              <a:latin typeface="+mn-lt"/>
              <a:ea typeface="+mn-ea"/>
              <a:cs typeface="+mn-cs"/>
            </a:rPr>
            <a:t>Få tak i følgende informasjon:</a:t>
          </a:r>
          <a:endParaRPr lang="nb-NO" sz="1800">
            <a:effectLst/>
          </a:endParaRPr>
        </a:p>
        <a:p>
          <a:pPr rtl="0" fontAlgn="ctr"/>
          <a:r>
            <a:rPr lang="nb-NO" sz="1100" b="0" i="0">
              <a:solidFill>
                <a:schemeClr val="dk1"/>
              </a:solidFill>
              <a:effectLst/>
              <a:latin typeface="+mn-lt"/>
              <a:ea typeface="+mn-ea"/>
              <a:cs typeface="+mn-cs"/>
            </a:rPr>
            <a:t>Antall fødsler som helsestasjonen følger opp per år</a:t>
          </a:r>
          <a:endParaRPr lang="nb-NO" sz="1800">
            <a:effectLst/>
          </a:endParaRPr>
        </a:p>
        <a:p>
          <a:pPr rtl="0" eaLnBrk="1" fontAlgn="ctr" latinLnBrk="0" hangingPunct="1"/>
          <a:r>
            <a:rPr lang="nb-NO" sz="1100" b="0" i="0">
              <a:solidFill>
                <a:schemeClr val="dk1"/>
              </a:solidFill>
              <a:effectLst/>
              <a:latin typeface="+mn-lt"/>
              <a:ea typeface="+mn-ea"/>
              <a:cs typeface="+mn-cs"/>
            </a:rPr>
            <a:t>Antall minutter bruk</a:t>
          </a:r>
          <a:r>
            <a:rPr lang="nb-NO" sz="1100" b="0" i="0" baseline="0">
              <a:solidFill>
                <a:schemeClr val="dk1"/>
              </a:solidFill>
              <a:effectLst/>
              <a:latin typeface="+mn-lt"/>
              <a:ea typeface="+mn-ea"/>
              <a:cs typeface="+mn-cs"/>
            </a:rPr>
            <a:t>t per konsultasjon i helsestasjonsprogrammet (inkludert for- og etterarbeid) for hver type helsepersonell (helsesykepleier, lege og fysioterapeut)</a:t>
          </a:r>
          <a:endParaRPr lang="nb-NO" sz="1800">
            <a:effectLst/>
          </a:endParaRPr>
        </a:p>
        <a:p>
          <a:pPr rtl="0" eaLnBrk="1" fontAlgn="ctr" latinLnBrk="0" hangingPunct="1"/>
          <a:r>
            <a:rPr lang="nb-NO" sz="1100" b="0" i="0" baseline="0">
              <a:solidFill>
                <a:schemeClr val="dk1"/>
              </a:solidFill>
              <a:effectLst/>
              <a:latin typeface="+mn-lt"/>
              <a:ea typeface="+mn-ea"/>
              <a:cs typeface="+mn-cs"/>
            </a:rPr>
            <a:t>Antall ekstrakonsultasjoner utover helsestasjonsprogrammet per år</a:t>
          </a:r>
          <a:endParaRPr lang="nb-NO" sz="1800">
            <a:effectLst/>
          </a:endParaRPr>
        </a:p>
        <a:p>
          <a:pPr rtl="0" eaLnBrk="1" fontAlgn="ctr" latinLnBrk="0" hangingPunct="1"/>
          <a:r>
            <a:rPr lang="nb-NO" sz="1100" b="0" i="0">
              <a:solidFill>
                <a:schemeClr val="dk1"/>
              </a:solidFill>
              <a:effectLst/>
              <a:latin typeface="+mn-lt"/>
              <a:ea typeface="+mn-ea"/>
              <a:cs typeface="+mn-cs"/>
            </a:rPr>
            <a:t>Stillingsprosent som er</a:t>
          </a:r>
          <a:r>
            <a:rPr lang="nb-NO" sz="1100" b="0" i="0" baseline="0">
              <a:solidFill>
                <a:schemeClr val="dk1"/>
              </a:solidFill>
              <a:effectLst/>
              <a:latin typeface="+mn-lt"/>
              <a:ea typeface="+mn-ea"/>
              <a:cs typeface="+mn-cs"/>
            </a:rPr>
            <a:t> satt av til </a:t>
          </a:r>
          <a:r>
            <a:rPr lang="nb-NO" sz="1100" b="0" i="0">
              <a:solidFill>
                <a:schemeClr val="dk1"/>
              </a:solidFill>
              <a:effectLst/>
              <a:latin typeface="+mn-lt"/>
              <a:ea typeface="+mn-ea"/>
              <a:cs typeface="+mn-cs"/>
            </a:rPr>
            <a:t>kompetanseheving, befolkningsrettet arbeid og administrative oppgaver</a:t>
          </a:r>
          <a:endParaRPr lang="nb-NO" sz="1800">
            <a:effectLst/>
          </a:endParaRPr>
        </a:p>
        <a:p>
          <a:pPr rtl="0" eaLnBrk="1" fontAlgn="ctr" latinLnBrk="0" hangingPunct="1"/>
          <a:r>
            <a:rPr lang="nb-NO" sz="1100" b="0" i="0">
              <a:solidFill>
                <a:schemeClr val="dk1"/>
              </a:solidFill>
              <a:effectLst/>
              <a:latin typeface="+mn-lt"/>
              <a:ea typeface="+mn-ea"/>
              <a:cs typeface="+mn-cs"/>
            </a:rPr>
            <a:t>Antall konsultasjoner med</a:t>
          </a:r>
          <a:r>
            <a:rPr lang="nb-NO" sz="1100" b="0" i="0" baseline="0">
              <a:solidFill>
                <a:schemeClr val="dk1"/>
              </a:solidFill>
              <a:effectLst/>
              <a:latin typeface="+mn-lt"/>
              <a:ea typeface="+mn-ea"/>
              <a:cs typeface="+mn-cs"/>
            </a:rPr>
            <a:t> tolk per år</a:t>
          </a:r>
          <a:endParaRPr lang="nb-NO" sz="1800">
            <a:effectLst/>
          </a:endParaRPr>
        </a:p>
        <a:p>
          <a:pPr rtl="0" eaLnBrk="1" fontAlgn="ctr" latinLnBrk="0" hangingPunct="1"/>
          <a:r>
            <a:rPr lang="nb-NO" sz="1100" b="0" i="0">
              <a:solidFill>
                <a:schemeClr val="dk1"/>
              </a:solidFill>
              <a:effectLst/>
              <a:latin typeface="+mn-lt"/>
              <a:ea typeface="+mn-ea"/>
              <a:cs typeface="+mn-cs"/>
            </a:rPr>
            <a:t>Antall barn som</a:t>
          </a:r>
          <a:r>
            <a:rPr lang="nb-NO" sz="1100" b="0" i="0" baseline="0">
              <a:solidFill>
                <a:schemeClr val="dk1"/>
              </a:solidFill>
              <a:effectLst/>
              <a:latin typeface="+mn-lt"/>
              <a:ea typeface="+mn-ea"/>
              <a:cs typeface="+mn-cs"/>
            </a:rPr>
            <a:t> trenger BCG vaksine per år</a:t>
          </a:r>
          <a:endParaRPr lang="nb-NO" sz="1800">
            <a:effectLst/>
          </a:endParaRPr>
        </a:p>
        <a:p>
          <a:pPr rtl="0" eaLnBrk="1" fontAlgn="ctr" latinLnBrk="0" hangingPunct="1"/>
          <a:r>
            <a:rPr lang="nb-NO" sz="1100" b="0" i="0">
              <a:solidFill>
                <a:schemeClr val="dk1"/>
              </a:solidFill>
              <a:effectLst/>
              <a:latin typeface="+mn-lt"/>
              <a:ea typeface="+mn-ea"/>
              <a:cs typeface="+mn-cs"/>
            </a:rPr>
            <a:t>Antall barn som trenger IP og/eller koordinator</a:t>
          </a:r>
          <a:r>
            <a:rPr lang="nb-NO" sz="1100" b="0" i="0" baseline="0">
              <a:solidFill>
                <a:schemeClr val="dk1"/>
              </a:solidFill>
              <a:effectLst/>
              <a:latin typeface="+mn-lt"/>
              <a:ea typeface="+mn-ea"/>
              <a:cs typeface="+mn-cs"/>
            </a:rPr>
            <a:t> i helsestasjon per år</a:t>
          </a:r>
          <a:endParaRPr lang="nb-NO" sz="1800">
            <a:effectLst/>
          </a:endParaRPr>
        </a:p>
      </xdr:txBody>
    </xdr:sp>
    <xdr:clientData/>
  </xdr:twoCellAnchor>
  <xdr:twoCellAnchor>
    <xdr:from>
      <xdr:col>7</xdr:col>
      <xdr:colOff>95250</xdr:colOff>
      <xdr:row>43</xdr:row>
      <xdr:rowOff>9073</xdr:rowOff>
    </xdr:from>
    <xdr:to>
      <xdr:col>10</xdr:col>
      <xdr:colOff>552450</xdr:colOff>
      <xdr:row>51</xdr:row>
      <xdr:rowOff>171449</xdr:rowOff>
    </xdr:to>
    <xdr:sp macro="" textlink="">
      <xdr:nvSpPr>
        <xdr:cNvPr id="5" name="TekstSylinder 4">
          <a:extLst>
            <a:ext uri="{FF2B5EF4-FFF2-40B4-BE49-F238E27FC236}">
              <a16:creationId xmlns:a16="http://schemas.microsoft.com/office/drawing/2014/main" id="{451BD03F-DBF2-40B8-B438-499FA56A44A1}"/>
            </a:ext>
          </a:extLst>
        </xdr:cNvPr>
        <xdr:cNvSpPr txBox="1"/>
      </xdr:nvSpPr>
      <xdr:spPr>
        <a:xfrm>
          <a:off x="12896850" y="9515023"/>
          <a:ext cx="2400300" cy="2667451"/>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algn="ctr"/>
          <a:r>
            <a:rPr lang="nb-NO" sz="1100" b="0" i="0" u="none" strike="noStrike">
              <a:solidFill>
                <a:schemeClr val="dk1"/>
              </a:solidFill>
              <a:effectLst/>
              <a:latin typeface="+mn-lt"/>
              <a:ea typeface="+mn-ea"/>
              <a:cs typeface="+mn-cs"/>
            </a:rPr>
            <a:t>Fyll</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inn antall minutter brukt på konsultasjonene i helsestasjonsprogrammet. </a:t>
          </a:r>
          <a:r>
            <a:rPr lang="nb-NO" sz="1100" b="0" i="0">
              <a:solidFill>
                <a:schemeClr val="dk1"/>
              </a:solidFill>
              <a:effectLst/>
              <a:latin typeface="+mn-lt"/>
              <a:ea typeface="+mn-ea"/>
              <a:cs typeface="+mn-cs"/>
            </a:rPr>
            <a:t>Husk å inkludere forberedelser og etterarbeid i tidsestimatene.</a:t>
          </a:r>
          <a:r>
            <a:rPr lang="nb-NO" sz="1100">
              <a:solidFill>
                <a:schemeClr val="dk1"/>
              </a:solidFill>
              <a:effectLst/>
              <a:latin typeface="+mn-lt"/>
              <a:ea typeface="+mn-ea"/>
              <a:cs typeface="+mn-cs"/>
            </a:rPr>
            <a:t> Konsultasjoner som ikke gjennomføres kan stå tomt. Andre konsultasjoner utover de som er beskrevet her kan legges inn som ekstrakonsultasjoner</a:t>
          </a:r>
          <a:r>
            <a:rPr lang="nb-NO" sz="1100" baseline="0">
              <a:solidFill>
                <a:schemeClr val="dk1"/>
              </a:solidFill>
              <a:effectLst/>
              <a:latin typeface="+mn-lt"/>
              <a:ea typeface="+mn-ea"/>
              <a:cs typeface="+mn-cs"/>
            </a:rPr>
            <a:t> i neste tabell. Ekstra tid knyttet til bruk av tolk, BCG-vaksine eller IP legges inn i andre tabeller lengre ned.</a:t>
          </a:r>
          <a:endParaRPr lang="nb-NO" sz="1100" b="0" i="0" u="none" strike="noStrike" baseline="0">
            <a:solidFill>
              <a:schemeClr val="dk1"/>
            </a:solidFill>
            <a:effectLst/>
            <a:latin typeface="+mn-lt"/>
            <a:ea typeface="+mn-ea"/>
            <a:cs typeface="+mn-cs"/>
          </a:endParaRPr>
        </a:p>
        <a:p>
          <a:pPr algn="ctr"/>
          <a:endParaRPr lang="nb-NO" sz="1100" b="0" i="0" u="none" strike="noStrike" baseline="0">
            <a:solidFill>
              <a:schemeClr val="dk1"/>
            </a:solidFill>
            <a:effectLst/>
            <a:latin typeface="+mn-lt"/>
            <a:ea typeface="+mn-ea"/>
            <a:cs typeface="+mn-cs"/>
          </a:endParaRPr>
        </a:p>
      </xdr:txBody>
    </xdr:sp>
    <xdr:clientData/>
  </xdr:twoCellAnchor>
  <xdr:twoCellAnchor>
    <xdr:from>
      <xdr:col>5</xdr:col>
      <xdr:colOff>82178</xdr:colOff>
      <xdr:row>71</xdr:row>
      <xdr:rowOff>294822</xdr:rowOff>
    </xdr:from>
    <xdr:to>
      <xdr:col>5</xdr:col>
      <xdr:colOff>2247900</xdr:colOff>
      <xdr:row>76</xdr:row>
      <xdr:rowOff>0</xdr:rowOff>
    </xdr:to>
    <xdr:sp macro="" textlink="">
      <xdr:nvSpPr>
        <xdr:cNvPr id="6" name="TekstSylinder 5">
          <a:extLst>
            <a:ext uri="{FF2B5EF4-FFF2-40B4-BE49-F238E27FC236}">
              <a16:creationId xmlns:a16="http://schemas.microsoft.com/office/drawing/2014/main" id="{262B8BBB-9EE2-45A3-A2B8-A84C9874BAE6}"/>
            </a:ext>
          </a:extLst>
        </xdr:cNvPr>
        <xdr:cNvSpPr txBox="1"/>
      </xdr:nvSpPr>
      <xdr:spPr>
        <a:xfrm>
          <a:off x="8302253" y="16782597"/>
          <a:ext cx="2165722" cy="1419678"/>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algn="ctr"/>
          <a:r>
            <a:rPr lang="nb-NO" sz="1100" b="0" i="0" u="none" strike="noStrike">
              <a:solidFill>
                <a:schemeClr val="dk1"/>
              </a:solidFill>
              <a:effectLst/>
              <a:latin typeface="+mn-lt"/>
              <a:ea typeface="+mn-ea"/>
              <a:cs typeface="+mn-cs"/>
            </a:rPr>
            <a:t>Fyll</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inn antall ekstrakonsultasjoner som gjennomføres i løpet av ett år. I verktøyet</a:t>
          </a:r>
          <a:r>
            <a:rPr lang="nb-NO" sz="1100" b="0" i="0" u="none" strike="noStrike" baseline="0">
              <a:solidFill>
                <a:schemeClr val="dk1"/>
              </a:solidFill>
              <a:effectLst/>
              <a:latin typeface="+mn-lt"/>
              <a:ea typeface="+mn-ea"/>
              <a:cs typeface="+mn-cs"/>
            </a:rPr>
            <a:t> er tidsbruken knyttet til en ekstrakonsultasjon beregnet som 30 min.</a:t>
          </a:r>
          <a:r>
            <a:rPr lang="nb-NO" sz="1100" b="0" i="0" u="none" strike="noStrike">
              <a:solidFill>
                <a:schemeClr val="dk1"/>
              </a:solidFill>
              <a:effectLst/>
              <a:latin typeface="+mn-lt"/>
              <a:ea typeface="+mn-ea"/>
              <a:cs typeface="+mn-cs"/>
            </a:rPr>
            <a:t>  </a:t>
          </a:r>
          <a:endParaRPr lang="nb-NO" sz="1100" b="0" i="0" u="none" strike="noStrike" baseline="0">
            <a:solidFill>
              <a:schemeClr val="dk1"/>
            </a:solidFill>
            <a:effectLst/>
            <a:latin typeface="+mn-lt"/>
            <a:ea typeface="+mn-ea"/>
            <a:cs typeface="+mn-cs"/>
          </a:endParaRPr>
        </a:p>
      </xdr:txBody>
    </xdr:sp>
    <xdr:clientData/>
  </xdr:twoCellAnchor>
  <xdr:twoCellAnchor>
    <xdr:from>
      <xdr:col>7</xdr:col>
      <xdr:colOff>95250</xdr:colOff>
      <xdr:row>82</xdr:row>
      <xdr:rowOff>180976</xdr:rowOff>
    </xdr:from>
    <xdr:to>
      <xdr:col>10</xdr:col>
      <xdr:colOff>552450</xdr:colOff>
      <xdr:row>86</xdr:row>
      <xdr:rowOff>247650</xdr:rowOff>
    </xdr:to>
    <xdr:sp macro="" textlink="">
      <xdr:nvSpPr>
        <xdr:cNvPr id="7" name="TekstSylinder 6">
          <a:extLst>
            <a:ext uri="{FF2B5EF4-FFF2-40B4-BE49-F238E27FC236}">
              <a16:creationId xmlns:a16="http://schemas.microsoft.com/office/drawing/2014/main" id="{7A10E474-F46A-495D-9F20-344A8A749700}"/>
            </a:ext>
          </a:extLst>
        </xdr:cNvPr>
        <xdr:cNvSpPr txBox="1"/>
      </xdr:nvSpPr>
      <xdr:spPr>
        <a:xfrm>
          <a:off x="12992100" y="19097626"/>
          <a:ext cx="2400300" cy="1400174"/>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marL="0" marR="0" lvl="0" indent="0" algn="ctr" defTabSz="914400" eaLnBrk="1" fontAlgn="auto" latinLnBrk="0" hangingPunct="1">
            <a:lnSpc>
              <a:spcPct val="100000"/>
            </a:lnSpc>
            <a:spcBef>
              <a:spcPts val="0"/>
            </a:spcBef>
            <a:spcAft>
              <a:spcPts val="0"/>
            </a:spcAft>
            <a:buClrTx/>
            <a:buSzTx/>
            <a:buFontTx/>
            <a:buNone/>
            <a:tabLst/>
            <a:defRPr/>
          </a:pPr>
          <a:r>
            <a:rPr lang="nb-NO" sz="1100" b="0" i="0" u="none" strike="noStrike">
              <a:solidFill>
                <a:schemeClr val="dk1"/>
              </a:solidFill>
              <a:effectLst/>
              <a:latin typeface="+mn-lt"/>
              <a:ea typeface="+mn-ea"/>
              <a:cs typeface="+mn-cs"/>
            </a:rPr>
            <a:t>Fyll</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inn hvilken andel av arbeidstiden </a:t>
          </a:r>
          <a:r>
            <a:rPr lang="nb-NO" sz="1100" b="0" i="0" u="none" strike="noStrike" baseline="0">
              <a:solidFill>
                <a:schemeClr val="dk1"/>
              </a:solidFill>
              <a:effectLst/>
              <a:latin typeface="+mn-lt"/>
              <a:ea typeface="+mn-ea"/>
              <a:cs typeface="+mn-cs"/>
            </a:rPr>
            <a:t> de ansatte skal bruke til </a:t>
          </a:r>
          <a:r>
            <a:rPr lang="nb-NO" sz="1100" b="0" baseline="0">
              <a:solidFill>
                <a:schemeClr val="dk1"/>
              </a:solidFill>
              <a:effectLst/>
              <a:latin typeface="+mn-lt"/>
              <a:ea typeface="+mn-ea"/>
              <a:cs typeface="+mn-cs"/>
            </a:rPr>
            <a:t>kompetanseheving, befolkingsrettet arbeid og administrative oppgaver. </a:t>
          </a:r>
          <a:endParaRPr lang="nb-NO" sz="1100" b="0" i="0" u="none" strike="noStrike" baseline="0">
            <a:solidFill>
              <a:schemeClr val="dk1"/>
            </a:solidFill>
            <a:effectLst/>
            <a:latin typeface="+mn-lt"/>
            <a:ea typeface="+mn-ea"/>
            <a:cs typeface="+mn-cs"/>
          </a:endParaRPr>
        </a:p>
      </xdr:txBody>
    </xdr:sp>
    <xdr:clientData/>
  </xdr:twoCellAnchor>
  <xdr:twoCellAnchor>
    <xdr:from>
      <xdr:col>7</xdr:col>
      <xdr:colOff>89338</xdr:colOff>
      <xdr:row>117</xdr:row>
      <xdr:rowOff>9525</xdr:rowOff>
    </xdr:from>
    <xdr:to>
      <xdr:col>12</xdr:col>
      <xdr:colOff>647700</xdr:colOff>
      <xdr:row>120</xdr:row>
      <xdr:rowOff>0</xdr:rowOff>
    </xdr:to>
    <xdr:sp macro="" textlink="">
      <xdr:nvSpPr>
        <xdr:cNvPr id="8" name="TekstSylinder 7">
          <a:extLst>
            <a:ext uri="{FF2B5EF4-FFF2-40B4-BE49-F238E27FC236}">
              <a16:creationId xmlns:a16="http://schemas.microsoft.com/office/drawing/2014/main" id="{6DCDE247-86D1-4476-8FAF-1B99B6B578AE}"/>
            </a:ext>
          </a:extLst>
        </xdr:cNvPr>
        <xdr:cNvSpPr txBox="1"/>
      </xdr:nvSpPr>
      <xdr:spPr>
        <a:xfrm>
          <a:off x="12986188" y="25955625"/>
          <a:ext cx="4025462" cy="1428750"/>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algn="ctr"/>
          <a:r>
            <a:rPr lang="nb-NO" sz="1100">
              <a:solidFill>
                <a:schemeClr val="dk1"/>
              </a:solidFill>
              <a:effectLst/>
              <a:latin typeface="+mn-lt"/>
              <a:ea typeface="+mn-ea"/>
              <a:cs typeface="+mn-cs"/>
            </a:rPr>
            <a:t>Dersom tjenesten er</a:t>
          </a:r>
          <a:r>
            <a:rPr lang="nb-NO" sz="1100" baseline="0">
              <a:solidFill>
                <a:schemeClr val="dk1"/>
              </a:solidFill>
              <a:effectLst/>
              <a:latin typeface="+mn-lt"/>
              <a:ea typeface="+mn-ea"/>
              <a:cs typeface="+mn-cs"/>
            </a:rPr>
            <a:t> koordinator for barn med individuell plan eller lignende, kan du fylle inn antall barn som følges opp, samt hvor mye tid som brukes på oppstart og oppfølging av koordinatorrollen.(her beregner du gjennomsnittlig tidsbruk per barn og år). </a:t>
          </a:r>
          <a:endParaRPr lang="nb-NO" sz="1100" b="0" i="0" u="none" strike="noStrike" baseline="0">
            <a:solidFill>
              <a:schemeClr val="dk1"/>
            </a:solidFill>
            <a:effectLst/>
            <a:latin typeface="+mn-lt"/>
            <a:ea typeface="+mn-ea"/>
            <a:cs typeface="+mn-cs"/>
          </a:endParaRPr>
        </a:p>
      </xdr:txBody>
    </xdr:sp>
    <xdr:clientData/>
  </xdr:twoCellAnchor>
  <xdr:twoCellAnchor>
    <xdr:from>
      <xdr:col>5</xdr:col>
      <xdr:colOff>78190</xdr:colOff>
      <xdr:row>105</xdr:row>
      <xdr:rowOff>190500</xdr:rowOff>
    </xdr:from>
    <xdr:to>
      <xdr:col>6</xdr:col>
      <xdr:colOff>2209800</xdr:colOff>
      <xdr:row>109</xdr:row>
      <xdr:rowOff>104775</xdr:rowOff>
    </xdr:to>
    <xdr:sp macro="" textlink="">
      <xdr:nvSpPr>
        <xdr:cNvPr id="9" name="TekstSylinder 8">
          <a:extLst>
            <a:ext uri="{FF2B5EF4-FFF2-40B4-BE49-F238E27FC236}">
              <a16:creationId xmlns:a16="http://schemas.microsoft.com/office/drawing/2014/main" id="{14B4706A-643D-4099-801B-5C2DB672555F}"/>
            </a:ext>
          </a:extLst>
        </xdr:cNvPr>
        <xdr:cNvSpPr txBox="1"/>
      </xdr:nvSpPr>
      <xdr:spPr>
        <a:xfrm>
          <a:off x="8298265" y="24022050"/>
          <a:ext cx="4465235" cy="1362075"/>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algn="ctr"/>
          <a:r>
            <a:rPr lang="nb-NO" sz="1100">
              <a:solidFill>
                <a:schemeClr val="dk1"/>
              </a:solidFill>
              <a:effectLst/>
              <a:latin typeface="+mn-lt"/>
              <a:ea typeface="+mn-ea"/>
              <a:cs typeface="+mn-cs"/>
            </a:rPr>
            <a:t>Her skal dere fylle inn antall barn som trenger BCG-vaksine. Deretter skal dere fylle inn hvor mye tid, i minutter, helsesykepleieren bruker på å sette vaksinen. Medhjelper</a:t>
          </a:r>
          <a:r>
            <a:rPr lang="nb-NO" sz="1100" baseline="0">
              <a:solidFill>
                <a:schemeClr val="dk1"/>
              </a:solidFill>
              <a:effectLst/>
              <a:latin typeface="+mn-lt"/>
              <a:ea typeface="+mn-ea"/>
              <a:cs typeface="+mn-cs"/>
            </a:rPr>
            <a:t> er beregnet i merkantilt personell. Her kan det legges inn mer tid hvis det f.eks er to helsesykepleeiere.  </a:t>
          </a:r>
          <a:endParaRPr lang="nb-NO" sz="1100">
            <a:solidFill>
              <a:schemeClr val="dk1"/>
            </a:solidFill>
            <a:effectLst/>
            <a:latin typeface="+mn-lt"/>
            <a:ea typeface="+mn-ea"/>
            <a:cs typeface="+mn-cs"/>
          </a:endParaRPr>
        </a:p>
      </xdr:txBody>
    </xdr:sp>
    <xdr:clientData/>
  </xdr:twoCellAnchor>
  <xdr:twoCellAnchor>
    <xdr:from>
      <xdr:col>5</xdr:col>
      <xdr:colOff>66673</xdr:colOff>
      <xdr:row>99</xdr:row>
      <xdr:rowOff>180974</xdr:rowOff>
    </xdr:from>
    <xdr:to>
      <xdr:col>8</xdr:col>
      <xdr:colOff>590550</xdr:colOff>
      <xdr:row>101</xdr:row>
      <xdr:rowOff>0</xdr:rowOff>
    </xdr:to>
    <xdr:sp macro="" textlink="">
      <xdr:nvSpPr>
        <xdr:cNvPr id="10" name="TekstSylinder 9">
          <a:extLst>
            <a:ext uri="{FF2B5EF4-FFF2-40B4-BE49-F238E27FC236}">
              <a16:creationId xmlns:a16="http://schemas.microsoft.com/office/drawing/2014/main" id="{A8850126-2337-4695-8014-B444C476DAA3}"/>
            </a:ext>
          </a:extLst>
        </xdr:cNvPr>
        <xdr:cNvSpPr txBox="1"/>
      </xdr:nvSpPr>
      <xdr:spPr>
        <a:xfrm>
          <a:off x="8286748" y="23021924"/>
          <a:ext cx="5619752" cy="619126"/>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r>
            <a:rPr lang="nb-NO" sz="1800" b="1" i="0" baseline="0">
              <a:ln>
                <a:noFill/>
              </a:ln>
              <a:solidFill>
                <a:schemeClr val="accent2"/>
              </a:solidFill>
              <a:effectLst/>
              <a:latin typeface="+mn-lt"/>
              <a:ea typeface="+mn-ea"/>
              <a:cs typeface="+mn-cs"/>
            </a:rPr>
            <a:t> </a:t>
          </a:r>
          <a:r>
            <a:rPr lang="nb-NO" sz="1100" b="0" i="0" u="none" strike="noStrike">
              <a:solidFill>
                <a:schemeClr val="dk1"/>
              </a:solidFill>
              <a:effectLst/>
              <a:latin typeface="+mn-lt"/>
              <a:ea typeface="+mn-ea"/>
              <a:cs typeface="+mn-cs"/>
            </a:rPr>
            <a:t>Fyll inn antall konsultasjoner i året hvor</a:t>
          </a:r>
          <a:r>
            <a:rPr lang="nb-NO" sz="1100" b="0" i="0" u="none" strike="noStrike" baseline="0">
              <a:solidFill>
                <a:schemeClr val="dk1"/>
              </a:solidFill>
              <a:effectLst/>
              <a:latin typeface="+mn-lt"/>
              <a:ea typeface="+mn-ea"/>
              <a:cs typeface="+mn-cs"/>
            </a:rPr>
            <a:t> det er brukt tolktjenester. </a:t>
          </a:r>
          <a:r>
            <a:rPr lang="nb-NO" sz="1100" b="0" i="0" u="none" strike="noStrike">
              <a:solidFill>
                <a:schemeClr val="dk1"/>
              </a:solidFill>
              <a:effectLst/>
              <a:latin typeface="+mn-lt"/>
              <a:ea typeface="+mn-ea"/>
              <a:cs typeface="+mn-cs"/>
            </a:rPr>
            <a:t>I verktøyet er det beregnet at konsultasjoner med tolk krever i gjennomsnitt 60 min ekstra.</a:t>
          </a:r>
          <a:endParaRPr lang="nb-NO" sz="1100" b="0" i="0" u="none" strike="noStrike" baseline="0">
            <a:solidFill>
              <a:schemeClr val="dk1"/>
            </a:solidFill>
            <a:effectLst/>
            <a:latin typeface="+mn-lt"/>
            <a:ea typeface="+mn-ea"/>
            <a:cs typeface="+mn-cs"/>
          </a:endParaRPr>
        </a:p>
      </xdr:txBody>
    </xdr:sp>
    <xdr:clientData/>
  </xdr:twoCellAnchor>
  <xdr:twoCellAnchor>
    <xdr:from>
      <xdr:col>7</xdr:col>
      <xdr:colOff>76200</xdr:colOff>
      <xdr:row>125</xdr:row>
      <xdr:rowOff>190500</xdr:rowOff>
    </xdr:from>
    <xdr:to>
      <xdr:col>11</xdr:col>
      <xdr:colOff>470647</xdr:colOff>
      <xdr:row>144</xdr:row>
      <xdr:rowOff>28576</xdr:rowOff>
    </xdr:to>
    <xdr:sp macro="" textlink="">
      <xdr:nvSpPr>
        <xdr:cNvPr id="11" name="TekstSylinder 10">
          <a:extLst>
            <a:ext uri="{FF2B5EF4-FFF2-40B4-BE49-F238E27FC236}">
              <a16:creationId xmlns:a16="http://schemas.microsoft.com/office/drawing/2014/main" id="{8EC9DDC0-FAA8-484A-BBF3-F1A2CBC707BE}"/>
            </a:ext>
          </a:extLst>
        </xdr:cNvPr>
        <xdr:cNvSpPr txBox="1"/>
      </xdr:nvSpPr>
      <xdr:spPr>
        <a:xfrm>
          <a:off x="12973050" y="28289250"/>
          <a:ext cx="3099547" cy="4333876"/>
        </a:xfrm>
        <a:prstGeom prst="rect">
          <a:avLst/>
        </a:prstGeom>
        <a:solidFill>
          <a:schemeClr val="accent2">
            <a:lumMod val="20000"/>
            <a:lumOff val="80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600"/>
            </a:spcAft>
          </a:pPr>
          <a:r>
            <a:rPr lang="nb-NO" sz="1800" b="1" i="0">
              <a:ln>
                <a:noFill/>
              </a:ln>
              <a:solidFill>
                <a:schemeClr val="accent2"/>
              </a:solidFill>
              <a:effectLst/>
              <a:latin typeface="+mn-lt"/>
              <a:ea typeface="+mn-ea"/>
              <a:cs typeface="+mn-cs"/>
            </a:rPr>
            <a:t>TIPS!</a:t>
          </a:r>
        </a:p>
        <a:p>
          <a:pPr marL="171450" indent="-171450" algn="l">
            <a:buFont typeface="Arial" panose="020B0604020202020204" pitchFamily="34" charset="0"/>
            <a:buChar char="•"/>
          </a:pPr>
          <a:r>
            <a:rPr lang="nb-NO" sz="1100" b="1">
              <a:solidFill>
                <a:schemeClr val="dk1"/>
              </a:solidFill>
              <a:effectLst/>
              <a:latin typeface="+mn-lt"/>
              <a:ea typeface="+mn-ea"/>
              <a:cs typeface="+mn-cs"/>
            </a:rPr>
            <a:t>Kolonne</a:t>
          </a:r>
          <a:r>
            <a:rPr lang="nb-NO" sz="1100" b="1" baseline="0">
              <a:solidFill>
                <a:schemeClr val="dk1"/>
              </a:solidFill>
              <a:effectLst/>
              <a:latin typeface="+mn-lt"/>
              <a:ea typeface="+mn-ea"/>
              <a:cs typeface="+mn-cs"/>
            </a:rPr>
            <a:t> 1 (anbefalt bemanning)</a:t>
          </a:r>
          <a:r>
            <a:rPr lang="nb-NO" sz="1100" baseline="0">
              <a:solidFill>
                <a:schemeClr val="dk1"/>
              </a:solidFill>
              <a:effectLst/>
              <a:latin typeface="+mn-lt"/>
              <a:ea typeface="+mn-ea"/>
              <a:cs typeface="+mn-cs"/>
            </a:rPr>
            <a:t>: viser hva Helsedirektoratet mener er en absolutt minimumsbemaning for din tjeneste basert på våre egne tidsanbefalinger (grønne tall) og det du har lagt inn under antall fødsler, antall ekstra konsultasjoner, antall konsultasjoner med tolk, antall barn med behov for BCG og IP. </a:t>
          </a:r>
          <a:r>
            <a:rPr lang="nb-NO" sz="1100">
              <a:solidFill>
                <a:schemeClr val="dk1"/>
              </a:solidFill>
              <a:effectLst/>
              <a:latin typeface="+mn-lt"/>
              <a:ea typeface="+mn-ea"/>
              <a:cs typeface="+mn-cs"/>
            </a:rPr>
            <a:t>Denne</a:t>
          </a:r>
          <a:r>
            <a:rPr lang="nb-NO" sz="1100" baseline="0">
              <a:solidFill>
                <a:schemeClr val="dk1"/>
              </a:solidFill>
              <a:effectLst/>
              <a:latin typeface="+mn-lt"/>
              <a:ea typeface="+mn-ea"/>
              <a:cs typeface="+mn-cs"/>
            </a:rPr>
            <a:t> bemanningen er </a:t>
          </a:r>
          <a:r>
            <a:rPr lang="nb-NO" sz="1100">
              <a:solidFill>
                <a:schemeClr val="dk1"/>
              </a:solidFill>
              <a:effectLst/>
              <a:latin typeface="+mn-lt"/>
              <a:ea typeface="+mn-ea"/>
              <a:cs typeface="+mn-cs"/>
            </a:rPr>
            <a:t>det Helsedirektoratet mener er strengt nødvendig for å utføre oppgavene tjenesten er pålagt på en god og forsvarlig måte.</a:t>
          </a:r>
          <a:endParaRPr lang="nb-NO" sz="1100" baseline="0">
            <a:solidFill>
              <a:schemeClr val="dk1"/>
            </a:solidFill>
            <a:effectLst/>
            <a:latin typeface="+mn-lt"/>
            <a:ea typeface="+mn-ea"/>
            <a:cs typeface="+mn-cs"/>
          </a:endParaRPr>
        </a:p>
        <a:p>
          <a:pPr marL="171450" indent="-171450" algn="l">
            <a:buFont typeface="Arial" panose="020B0604020202020204" pitchFamily="34" charset="0"/>
            <a:buChar char="•"/>
          </a:pPr>
          <a:endParaRPr lang="nb-NO" sz="1100" baseline="0">
            <a:solidFill>
              <a:schemeClr val="dk1"/>
            </a:solidFill>
            <a:effectLst/>
            <a:latin typeface="+mn-lt"/>
            <a:ea typeface="+mn-ea"/>
            <a:cs typeface="+mn-cs"/>
          </a:endParaRPr>
        </a:p>
        <a:p>
          <a:pPr marL="171450" indent="-171450" algn="l">
            <a:buFont typeface="Arial" panose="020B0604020202020204" pitchFamily="34" charset="0"/>
            <a:buChar char="•"/>
          </a:pPr>
          <a:r>
            <a:rPr lang="nb-NO" sz="1100" b="1" baseline="0">
              <a:solidFill>
                <a:schemeClr val="dk1"/>
              </a:solidFill>
              <a:effectLst/>
              <a:latin typeface="+mn-lt"/>
              <a:ea typeface="+mn-ea"/>
              <a:cs typeface="+mn-cs"/>
            </a:rPr>
            <a:t>Kolonne 2 (bemaningsbehov)</a:t>
          </a:r>
          <a:r>
            <a:rPr lang="nb-NO" sz="1100" baseline="0">
              <a:solidFill>
                <a:schemeClr val="dk1"/>
              </a:solidFill>
              <a:effectLst/>
              <a:latin typeface="+mn-lt"/>
              <a:ea typeface="+mn-ea"/>
              <a:cs typeface="+mn-cs"/>
            </a:rPr>
            <a:t>: viser hva er bemanningsbehovet i din tjeneste basert på dine egne tidsestimeringer (gule tall) og det du har lagt inn under antall fødsler, antall ekstra konsultasjoner, antall konsultasjoner med tolk, antall barn med behov for BCG og IP.</a:t>
          </a:r>
        </a:p>
        <a:p>
          <a:pPr marL="171450" indent="-171450" algn="l">
            <a:buFont typeface="Arial" panose="020B0604020202020204" pitchFamily="34" charset="0"/>
            <a:buChar char="•"/>
          </a:pPr>
          <a:endParaRPr lang="nb-NO" sz="1100" baseline="0">
            <a:solidFill>
              <a:schemeClr val="dk1"/>
            </a:solidFill>
            <a:effectLst/>
            <a:latin typeface="+mn-lt"/>
            <a:ea typeface="+mn-ea"/>
            <a:cs typeface="+mn-cs"/>
          </a:endParaRPr>
        </a:p>
        <a:p>
          <a:pPr marL="171450" indent="-171450" algn="l">
            <a:buFont typeface="Arial" panose="020B0604020202020204" pitchFamily="34" charset="0"/>
            <a:buChar char="•"/>
          </a:pPr>
          <a:r>
            <a:rPr lang="nb-NO" sz="1100" b="1" baseline="0">
              <a:solidFill>
                <a:schemeClr val="dk1"/>
              </a:solidFill>
              <a:effectLst/>
              <a:latin typeface="+mn-lt"/>
              <a:ea typeface="+mn-ea"/>
              <a:cs typeface="+mn-cs"/>
            </a:rPr>
            <a:t>Kolonne 3 (reel bemaning)</a:t>
          </a:r>
          <a:r>
            <a:rPr lang="nb-NO" sz="1100" baseline="0">
              <a:solidFill>
                <a:schemeClr val="dk1"/>
              </a:solidFill>
              <a:effectLst/>
              <a:latin typeface="+mn-lt"/>
              <a:ea typeface="+mn-ea"/>
              <a:cs typeface="+mn-cs"/>
            </a:rPr>
            <a:t>: viser den reelle bemanningen i din tjeneste for å samenligne med de to andre kolonnene.</a:t>
          </a:r>
        </a:p>
        <a:p>
          <a:pPr marL="171450" indent="-171450" algn="l">
            <a:buFont typeface="Arial" panose="020B0604020202020204" pitchFamily="34" charset="0"/>
            <a:buChar char="•"/>
          </a:pPr>
          <a:endParaRPr lang="nb-NO" sz="1100" baseline="0">
            <a:solidFill>
              <a:schemeClr val="dk1"/>
            </a:solidFill>
            <a:effectLst/>
            <a:latin typeface="+mn-lt"/>
            <a:ea typeface="+mn-ea"/>
            <a:cs typeface="+mn-cs"/>
          </a:endParaRPr>
        </a:p>
      </xdr:txBody>
    </xdr:sp>
    <xdr:clientData/>
  </xdr:twoCellAnchor>
  <xdr:twoCellAnchor>
    <xdr:from>
      <xdr:col>3</xdr:col>
      <xdr:colOff>2119</xdr:colOff>
      <xdr:row>132</xdr:row>
      <xdr:rowOff>19050</xdr:rowOff>
    </xdr:from>
    <xdr:to>
      <xdr:col>7</xdr:col>
      <xdr:colOff>3329</xdr:colOff>
      <xdr:row>148</xdr:row>
      <xdr:rowOff>95250</xdr:rowOff>
    </xdr:to>
    <xdr:sp macro="" textlink="">
      <xdr:nvSpPr>
        <xdr:cNvPr id="12" name="TekstSylinder 11">
          <a:extLst>
            <a:ext uri="{FF2B5EF4-FFF2-40B4-BE49-F238E27FC236}">
              <a16:creationId xmlns:a16="http://schemas.microsoft.com/office/drawing/2014/main" id="{B5704A33-9370-4294-8B3B-39496F276283}"/>
            </a:ext>
          </a:extLst>
        </xdr:cNvPr>
        <xdr:cNvSpPr txBox="1"/>
      </xdr:nvSpPr>
      <xdr:spPr>
        <a:xfrm>
          <a:off x="1145119" y="30184725"/>
          <a:ext cx="11755060" cy="3267075"/>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800" b="1" i="0">
              <a:ln>
                <a:noFill/>
              </a:ln>
              <a:solidFill>
                <a:schemeClr val="accent1">
                  <a:lumMod val="75000"/>
                </a:schemeClr>
              </a:solidFill>
              <a:effectLst/>
              <a:latin typeface="+mn-lt"/>
              <a:ea typeface="+mn-ea"/>
              <a:cs typeface="+mn-cs"/>
            </a:rPr>
            <a:t>Hvordan skal tallene tolkes?</a:t>
          </a:r>
        </a:p>
        <a:p>
          <a:pPr algn="l"/>
          <a:endParaRPr lang="nb-NO" sz="1100" b="1" baseline="0">
            <a:solidFill>
              <a:schemeClr val="dk1"/>
            </a:solidFill>
            <a:effectLst/>
            <a:latin typeface="+mn-lt"/>
            <a:ea typeface="+mn-ea"/>
            <a:cs typeface="+mn-cs"/>
          </a:endParaRPr>
        </a:p>
        <a:p>
          <a:pPr marL="171450" indent="-171450" algn="l">
            <a:buFont typeface="Arial" panose="020B0604020202020204" pitchFamily="34" charset="0"/>
            <a:buChar char="•"/>
          </a:pPr>
          <a:r>
            <a:rPr lang="nb-NO" sz="1400" b="1" baseline="0">
              <a:solidFill>
                <a:schemeClr val="dk1"/>
              </a:solidFill>
              <a:effectLst/>
              <a:latin typeface="+mn-lt"/>
              <a:ea typeface="+mn-ea"/>
              <a:cs typeface="+mn-cs"/>
            </a:rPr>
            <a:t>Kolonne 1 skal vise lavere tall enn de to andre kolonnene. </a:t>
          </a:r>
          <a:r>
            <a:rPr lang="nb-NO" sz="1400" b="0" baseline="0">
              <a:solidFill>
                <a:schemeClr val="dk1"/>
              </a:solidFill>
              <a:effectLst/>
              <a:latin typeface="+mn-lt"/>
              <a:ea typeface="+mn-ea"/>
              <a:cs typeface="+mn-cs"/>
            </a:rPr>
            <a:t>Er kolonne 2 lavere betyr det at bemanningsbehovet i tjenesten sansynlighvis er undervurdert. Dette kan skyldes at tjenesten ikke gjennomfører alle konsultasjonene i helsestasjonsprogrammet eller bruker mindre tid enn det som anbefales for de ulike oppgavene. Er kolonne 3 lavere enn 1 betyr det at tjenesten er sansynligsvis underbemannet ift. til det som er anbefalt som absolutt minimum.</a:t>
          </a:r>
        </a:p>
        <a:p>
          <a:pPr marL="171450" indent="-171450" algn="l">
            <a:buFont typeface="Arial" panose="020B0604020202020204" pitchFamily="34" charset="0"/>
            <a:buChar char="•"/>
          </a:pPr>
          <a:endParaRPr lang="nb-NO" sz="1400" b="1" baseline="0">
            <a:solidFill>
              <a:schemeClr val="dk1"/>
            </a:solidFill>
            <a:effectLst/>
            <a:latin typeface="+mn-lt"/>
            <a:ea typeface="+mn-ea"/>
            <a:cs typeface="+mn-cs"/>
          </a:endParaRPr>
        </a:p>
        <a:p>
          <a:pPr marL="171450" indent="-171450" algn="l">
            <a:buFont typeface="Arial" panose="020B0604020202020204" pitchFamily="34" charset="0"/>
            <a:buChar char="•"/>
          </a:pPr>
          <a:r>
            <a:rPr lang="nb-NO" sz="1400" b="1" baseline="0">
              <a:solidFill>
                <a:schemeClr val="dk1"/>
              </a:solidFill>
              <a:effectLst/>
              <a:latin typeface="+mn-lt"/>
              <a:ea typeface="+mn-ea"/>
              <a:cs typeface="+mn-cs"/>
            </a:rPr>
            <a:t>Dersom kolonne 2 er lik eller høyere enn kolonne 3 er tjenesten sansynligvis underbemannet</a:t>
          </a:r>
          <a:r>
            <a:rPr lang="nb-NO" sz="1400" b="0" baseline="0">
              <a:solidFill>
                <a:schemeClr val="dk1"/>
              </a:solidFill>
              <a:effectLst/>
              <a:latin typeface="+mn-lt"/>
              <a:ea typeface="+mn-ea"/>
              <a:cs typeface="+mn-cs"/>
            </a:rPr>
            <a:t>. Bemanningsbehovet som er beregnet i verktøyet tar ikke med pauser, sykdom, leder- og faglederstillinger, ledelsesoppgaver og oppgaver utover det som er pålagt i lov og forskrift eller anbefalt i retningslinjen. Det er derfor nødvendig å ha en "buffer" mellom det behovet som er beregnet og den reelle bemanningen for å sikre at tjenesten kan utføres på best mulig måte.</a:t>
          </a:r>
        </a:p>
        <a:p>
          <a:pPr marL="171450" indent="-171450" algn="l">
            <a:buFont typeface="Arial" panose="020B0604020202020204" pitchFamily="34" charset="0"/>
            <a:buChar char="•"/>
          </a:pPr>
          <a:endParaRPr lang="nb-NO" sz="1400" b="1" baseline="0">
            <a:solidFill>
              <a:schemeClr val="dk1"/>
            </a:solidFill>
            <a:effectLst/>
            <a:latin typeface="+mn-lt"/>
            <a:ea typeface="+mn-ea"/>
            <a:cs typeface="+mn-cs"/>
          </a:endParaRPr>
        </a:p>
        <a:p>
          <a:pPr marL="171450" indent="-171450" algn="l">
            <a:buFont typeface="Arial" panose="020B0604020202020204" pitchFamily="34" charset="0"/>
            <a:buChar char="•"/>
          </a:pPr>
          <a:r>
            <a:rPr lang="nb-NO" sz="1400" b="1" baseline="0">
              <a:solidFill>
                <a:schemeClr val="dk1"/>
              </a:solidFill>
              <a:effectLst/>
              <a:latin typeface="+mn-lt"/>
              <a:ea typeface="+mn-ea"/>
              <a:cs typeface="+mn-cs"/>
            </a:rPr>
            <a:t>Dersom kolonne 2 er lavere enn kolonne 3 er det mulig at tjenesten har nok bemanning. </a:t>
          </a:r>
          <a:r>
            <a:rPr lang="nb-NO" sz="1400" b="0" baseline="0">
              <a:solidFill>
                <a:schemeClr val="dk1"/>
              </a:solidFill>
              <a:effectLst/>
              <a:latin typeface="+mn-lt"/>
              <a:ea typeface="+mn-ea"/>
              <a:cs typeface="+mn-cs"/>
            </a:rPr>
            <a:t>Det skal være en stor nok "buffer" mellom bemanningsbehovet og den reelle bemanningen slik at bemanningen er tilstrekkelig og kan ivareta elementer som ikke beregnes med i verktøyet. Et høyere tall under reel bemanning er ofte forbundet med at tjenesten bruker helsesykepleiere til andre oppgaver enn det som er pålagt og/eller anbefalt (for eksempel smittevernoppgaver, oppgaver knyttet til asyl- og flyktninghelse eller særskilte prosjekter eller utprøvinger, mm.).</a:t>
          </a:r>
        </a:p>
      </xdr:txBody>
    </xdr:sp>
    <xdr:clientData/>
  </xdr:twoCellAnchor>
  <xdr:twoCellAnchor>
    <xdr:from>
      <xdr:col>4</xdr:col>
      <xdr:colOff>838200</xdr:colOff>
      <xdr:row>21</xdr:row>
      <xdr:rowOff>123825</xdr:rowOff>
    </xdr:from>
    <xdr:to>
      <xdr:col>5</xdr:col>
      <xdr:colOff>76200</xdr:colOff>
      <xdr:row>26</xdr:row>
      <xdr:rowOff>28574</xdr:rowOff>
    </xdr:to>
    <xdr:sp macro="" textlink="">
      <xdr:nvSpPr>
        <xdr:cNvPr id="14" name="TekstSylinder 13">
          <a:hlinkClick xmlns:r="http://schemas.openxmlformats.org/officeDocument/2006/relationships" r:id="rId1"/>
          <a:extLst>
            <a:ext uri="{FF2B5EF4-FFF2-40B4-BE49-F238E27FC236}">
              <a16:creationId xmlns:a16="http://schemas.microsoft.com/office/drawing/2014/main" id="{ED40A38E-7296-49AF-98C6-223289F42140}"/>
            </a:ext>
          </a:extLst>
        </xdr:cNvPr>
        <xdr:cNvSpPr txBox="1"/>
      </xdr:nvSpPr>
      <xdr:spPr>
        <a:xfrm>
          <a:off x="5695950" y="4457700"/>
          <a:ext cx="2600325" cy="857249"/>
        </a:xfrm>
        <a:prstGeom prst="rect">
          <a:avLst/>
        </a:prstGeom>
        <a:solidFill>
          <a:srgbClr val="C00000"/>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1800" b="1" i="0">
              <a:ln>
                <a:noFill/>
              </a:ln>
              <a:solidFill>
                <a:schemeClr val="bg1"/>
              </a:solidFill>
              <a:effectLst/>
              <a:latin typeface="+mn-lt"/>
              <a:ea typeface="+mn-ea"/>
              <a:cs typeface="+mn-cs"/>
            </a:rPr>
            <a:t>Trykk her for å lese bruksanvisningen</a:t>
          </a:r>
          <a:r>
            <a:rPr lang="nb-NO" sz="1800" b="1" i="0" baseline="0">
              <a:ln>
                <a:noFill/>
              </a:ln>
              <a:solidFill>
                <a:schemeClr val="bg1"/>
              </a:solidFill>
              <a:effectLst/>
              <a:latin typeface="+mn-lt"/>
              <a:ea typeface="+mn-ea"/>
              <a:cs typeface="+mn-cs"/>
            </a:rPr>
            <a:t> først!</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elsedirektoratet.no/tema/helsestasjons-og-skolehelsetjenesten/bemanningsbehov-i-helsestasjon-0-5-ar" TargetMode="External"/><Relationship Id="rId3" Type="http://schemas.openxmlformats.org/officeDocument/2006/relationships/hyperlink" Target="https://www.helsedirektoratet.no/tema/helsestasjons-og-skolehelsetjenesten/bemanningsbehov-i-helsestasjon-0-5-ar" TargetMode="External"/><Relationship Id="rId7" Type="http://schemas.openxmlformats.org/officeDocument/2006/relationships/hyperlink" Target="https://www.helsedirektoratet.no/tema/helsestasjons-og-skolehelsetjenesten/bemanningsbehov-i-helsestasjon-0-5-ar" TargetMode="External"/><Relationship Id="rId12" Type="http://schemas.openxmlformats.org/officeDocument/2006/relationships/drawing" Target="../drawings/drawing1.xml"/><Relationship Id="rId2" Type="http://schemas.openxmlformats.org/officeDocument/2006/relationships/hyperlink" Target="https://www.helsedirektoratet.no/tema/helsestasjons-og-skolehelsetjenesten/bemanningsbehov-i-helsestasjon-0-5-ar" TargetMode="External"/><Relationship Id="rId1" Type="http://schemas.openxmlformats.org/officeDocument/2006/relationships/hyperlink" Target="https://www.helsedirektoratet.no/tema/helsestasjons-og-skolehelsetjenesten/bemanningsbehov-i-helsestasjon-0-5-ar" TargetMode="External"/><Relationship Id="rId6" Type="http://schemas.openxmlformats.org/officeDocument/2006/relationships/hyperlink" Target="https://www.helsedirektoratet.no/tema/helsestasjons-og-skolehelsetjenesten/bemanningsbehov-i-helsestasjon-0-5-ar" TargetMode="External"/><Relationship Id="rId11" Type="http://schemas.openxmlformats.org/officeDocument/2006/relationships/printerSettings" Target="../printerSettings/printerSettings1.bin"/><Relationship Id="rId5" Type="http://schemas.openxmlformats.org/officeDocument/2006/relationships/hyperlink" Target="https://www.helsedirektoratet.no/tema/helsestasjons-og-skolehelsetjenesten/bemanningsbehov-i-helsestasjon-0-5-ar" TargetMode="External"/><Relationship Id="rId10" Type="http://schemas.openxmlformats.org/officeDocument/2006/relationships/hyperlink" Target="https://www.helsedirektoratet.no/tema/helsestasjons-og-skolehelsetjenesten/bemanningsbehov-i-helsestasjon-0-5-ar" TargetMode="External"/><Relationship Id="rId4" Type="http://schemas.openxmlformats.org/officeDocument/2006/relationships/hyperlink" Target="https://www.helsedirektoratet.no/tema/helsestasjons-og-skolehelsetjenesten/bemanningsbehov-i-helsestasjon-0-5-ar" TargetMode="External"/><Relationship Id="rId9" Type="http://schemas.openxmlformats.org/officeDocument/2006/relationships/hyperlink" Target="https://www.helsedirektoratet.no/tema/helsestasjons-og-skolehelsetjenesten/bemanningsbehov-i-helsestasjon-0-5-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14CC-8270-48C4-AA5D-016399D19B9A}">
  <dimension ref="B1:R153"/>
  <sheetViews>
    <sheetView tabSelected="1" topLeftCell="A80" zoomScale="42" zoomScaleNormal="100" workbookViewId="0">
      <selection activeCell="G110" sqref="G110"/>
    </sheetView>
  </sheetViews>
  <sheetFormatPr baseColWidth="10" defaultColWidth="11.42578125" defaultRowHeight="15" x14ac:dyDescent="0.25"/>
  <cols>
    <col min="1" max="1" width="3.5703125" style="1" customWidth="1"/>
    <col min="2" max="2" width="2.140625" style="1" customWidth="1"/>
    <col min="3" max="3" width="11.42578125" style="1"/>
    <col min="4" max="4" width="55.7109375" style="1" customWidth="1"/>
    <col min="5" max="5" width="50.42578125" style="1" customWidth="1"/>
    <col min="6" max="6" width="35" style="1" customWidth="1"/>
    <col min="7" max="7" width="35.140625" style="1" customWidth="1"/>
    <col min="8" max="8" width="6.28515625" style="1" customWidth="1"/>
    <col min="9" max="13" width="11.42578125" style="1"/>
    <col min="14" max="14" width="19" style="1" hidden="1" customWidth="1"/>
    <col min="15" max="15" width="12.28515625" style="1" hidden="1" customWidth="1"/>
    <col min="16" max="16" width="11.42578125" style="1"/>
    <col min="17" max="17" width="12" style="1" bestFit="1" customWidth="1"/>
    <col min="18" max="16384" width="11.42578125" style="1"/>
  </cols>
  <sheetData>
    <row r="1" spans="2:15" x14ac:dyDescent="0.25">
      <c r="B1" s="1" t="s">
        <v>0</v>
      </c>
    </row>
    <row r="3" spans="2:15" ht="43.5" x14ac:dyDescent="0.65">
      <c r="C3" s="2" t="s">
        <v>1</v>
      </c>
    </row>
    <row r="5" spans="2:15" x14ac:dyDescent="0.25">
      <c r="C5" s="3"/>
      <c r="N5" s="4" t="s">
        <v>70</v>
      </c>
    </row>
    <row r="7" spans="2:15" x14ac:dyDescent="0.25">
      <c r="N7" s="1" t="s">
        <v>64</v>
      </c>
      <c r="O7" s="1">
        <f>SUM(F45:F66)</f>
        <v>860</v>
      </c>
    </row>
    <row r="8" spans="2:15" x14ac:dyDescent="0.25">
      <c r="N8" s="1" t="s">
        <v>61</v>
      </c>
      <c r="O8" s="5">
        <f>(F45+F46+F48+F50+F51+F53+F54+F56+F58+F59+F61+F62+F64+F66)/O7</f>
        <v>0.78488372093023251</v>
      </c>
    </row>
    <row r="9" spans="2:15" x14ac:dyDescent="0.25">
      <c r="N9" s="1" t="s">
        <v>62</v>
      </c>
      <c r="O9" s="5">
        <f>(F47+F52+F57+F63)/O7</f>
        <v>7.5581395348837205E-2</v>
      </c>
    </row>
    <row r="10" spans="2:15" x14ac:dyDescent="0.25">
      <c r="N10" s="1" t="s">
        <v>63</v>
      </c>
      <c r="O10" s="5">
        <f>(F49+F55+F60+F65)/O7</f>
        <v>0.13953488372093023</v>
      </c>
    </row>
    <row r="12" spans="2:15" x14ac:dyDescent="0.25">
      <c r="N12" s="1" t="s">
        <v>65</v>
      </c>
      <c r="O12" s="1">
        <f>SUM(F45:F66)/14</f>
        <v>61.428571428571431</v>
      </c>
    </row>
    <row r="13" spans="2:15" ht="26.25" x14ac:dyDescent="0.4">
      <c r="C13" s="6" t="s">
        <v>45</v>
      </c>
      <c r="N13" s="1" t="s">
        <v>66</v>
      </c>
      <c r="O13" s="1">
        <v>40</v>
      </c>
    </row>
    <row r="14" spans="2:15" ht="4.5" customHeight="1" x14ac:dyDescent="0.25"/>
    <row r="15" spans="2:15" ht="21" x14ac:dyDescent="0.25">
      <c r="C15" s="7"/>
      <c r="D15" s="8" t="s">
        <v>42</v>
      </c>
      <c r="N15" s="1" t="s">
        <v>67</v>
      </c>
      <c r="O15" s="1">
        <v>1688</v>
      </c>
    </row>
    <row r="16" spans="2:15" ht="4.5" customHeight="1" x14ac:dyDescent="0.25"/>
    <row r="17" spans="3:15" ht="21" x14ac:dyDescent="0.25">
      <c r="C17" s="9">
        <v>100</v>
      </c>
      <c r="D17" s="8" t="s">
        <v>44</v>
      </c>
      <c r="N17" s="1" t="s">
        <v>68</v>
      </c>
      <c r="O17" s="1">
        <v>1620</v>
      </c>
    </row>
    <row r="18" spans="3:15" ht="4.5" customHeight="1" x14ac:dyDescent="0.25"/>
    <row r="19" spans="3:15" ht="21" x14ac:dyDescent="0.25">
      <c r="C19" s="10">
        <v>100</v>
      </c>
      <c r="D19" s="8" t="s">
        <v>43</v>
      </c>
      <c r="N19" s="1" t="s">
        <v>69</v>
      </c>
      <c r="O19" s="5">
        <v>0.2</v>
      </c>
    </row>
    <row r="34" spans="3:16" ht="51.75" customHeight="1" x14ac:dyDescent="0.25"/>
    <row r="35" spans="3:16" ht="26.25" x14ac:dyDescent="0.4">
      <c r="C35" s="6" t="s">
        <v>2</v>
      </c>
    </row>
    <row r="36" spans="3:16" ht="15.75" thickBot="1" x14ac:dyDescent="0.3"/>
    <row r="37" spans="3:16" ht="21" x14ac:dyDescent="0.35">
      <c r="D37" s="11" t="s">
        <v>4</v>
      </c>
      <c r="E37" s="76"/>
      <c r="F37" s="12"/>
      <c r="G37" s="12"/>
    </row>
    <row r="38" spans="3:16" ht="21.75" thickBot="1" x14ac:dyDescent="0.4">
      <c r="D38" s="13" t="s">
        <v>3</v>
      </c>
      <c r="E38" s="65"/>
      <c r="F38" s="80" t="s">
        <v>77</v>
      </c>
      <c r="G38" s="12"/>
    </row>
    <row r="39" spans="3:16" x14ac:dyDescent="0.25">
      <c r="F39" s="80"/>
    </row>
    <row r="41" spans="3:16" ht="26.25" x14ac:dyDescent="0.4">
      <c r="C41" s="6" t="s">
        <v>71</v>
      </c>
    </row>
    <row r="42" spans="3:16" ht="10.5" customHeight="1" x14ac:dyDescent="0.4">
      <c r="C42" s="6"/>
    </row>
    <row r="43" spans="3:16" ht="24" thickBot="1" x14ac:dyDescent="0.4">
      <c r="D43" s="15" t="s">
        <v>5</v>
      </c>
    </row>
    <row r="44" spans="3:16" ht="47.25" thickBot="1" x14ac:dyDescent="0.3">
      <c r="D44" s="16" t="s">
        <v>17</v>
      </c>
      <c r="E44" s="17" t="s">
        <v>18</v>
      </c>
      <c r="F44" s="18" t="s">
        <v>38</v>
      </c>
      <c r="G44" s="19" t="s">
        <v>39</v>
      </c>
      <c r="O44" s="20"/>
      <c r="P44" s="20"/>
    </row>
    <row r="45" spans="3:16" ht="21.75" thickBot="1" x14ac:dyDescent="0.3">
      <c r="D45" s="21" t="s">
        <v>12</v>
      </c>
      <c r="E45" s="22" t="s">
        <v>14</v>
      </c>
      <c r="F45" s="23">
        <v>150</v>
      </c>
      <c r="G45" s="74"/>
    </row>
    <row r="46" spans="3:16" ht="21" x14ac:dyDescent="0.25">
      <c r="D46" s="82" t="s">
        <v>19</v>
      </c>
      <c r="E46" s="22" t="s">
        <v>14</v>
      </c>
      <c r="F46" s="24">
        <v>20</v>
      </c>
      <c r="G46" s="74"/>
    </row>
    <row r="47" spans="3:16" ht="21.75" thickBot="1" x14ac:dyDescent="0.3">
      <c r="D47" s="83"/>
      <c r="E47" s="25" t="s">
        <v>15</v>
      </c>
      <c r="F47" s="26">
        <v>15</v>
      </c>
      <c r="G47" s="72"/>
    </row>
    <row r="48" spans="3:16" ht="21" x14ac:dyDescent="0.25">
      <c r="D48" s="82" t="s">
        <v>6</v>
      </c>
      <c r="E48" s="22" t="s">
        <v>14</v>
      </c>
      <c r="F48" s="23">
        <v>40</v>
      </c>
      <c r="G48" s="74"/>
    </row>
    <row r="49" spans="4:12" ht="21.75" thickBot="1" x14ac:dyDescent="0.3">
      <c r="D49" s="83"/>
      <c r="E49" s="25" t="s">
        <v>16</v>
      </c>
      <c r="F49" s="27">
        <v>30</v>
      </c>
      <c r="G49" s="72"/>
    </row>
    <row r="50" spans="4:12" ht="21.75" thickBot="1" x14ac:dyDescent="0.3">
      <c r="D50" s="28" t="s">
        <v>7</v>
      </c>
      <c r="E50" s="29" t="s">
        <v>14</v>
      </c>
      <c r="F50" s="30">
        <v>60</v>
      </c>
      <c r="G50" s="68"/>
    </row>
    <row r="51" spans="4:12" ht="21" x14ac:dyDescent="0.25">
      <c r="D51" s="82" t="s">
        <v>20</v>
      </c>
      <c r="E51" s="22" t="s">
        <v>14</v>
      </c>
      <c r="F51" s="23">
        <v>20</v>
      </c>
      <c r="G51" s="74"/>
    </row>
    <row r="52" spans="4:12" ht="21.75" thickBot="1" x14ac:dyDescent="0.3">
      <c r="D52" s="83"/>
      <c r="E52" s="25" t="s">
        <v>15</v>
      </c>
      <c r="F52" s="27">
        <v>20</v>
      </c>
      <c r="G52" s="72"/>
    </row>
    <row r="53" spans="4:12" ht="21.75" thickBot="1" x14ac:dyDescent="0.3">
      <c r="D53" s="28" t="s">
        <v>21</v>
      </c>
      <c r="E53" s="29" t="s">
        <v>14</v>
      </c>
      <c r="F53" s="30">
        <v>45</v>
      </c>
      <c r="G53" s="68"/>
      <c r="I53" s="80" t="s">
        <v>78</v>
      </c>
      <c r="J53" s="80"/>
      <c r="K53" s="80"/>
      <c r="L53" s="80"/>
    </row>
    <row r="54" spans="4:12" ht="21" x14ac:dyDescent="0.25">
      <c r="D54" s="82" t="s">
        <v>13</v>
      </c>
      <c r="E54" s="32" t="s">
        <v>14</v>
      </c>
      <c r="F54" s="23">
        <v>40</v>
      </c>
      <c r="G54" s="74"/>
      <c r="I54" s="80"/>
      <c r="J54" s="80"/>
      <c r="K54" s="80"/>
      <c r="L54" s="80"/>
    </row>
    <row r="55" spans="4:12" ht="21.75" thickBot="1" x14ac:dyDescent="0.3">
      <c r="D55" s="83"/>
      <c r="E55" s="33" t="s">
        <v>16</v>
      </c>
      <c r="F55" s="27">
        <v>30</v>
      </c>
      <c r="G55" s="72"/>
    </row>
    <row r="56" spans="4:12" ht="21" x14ac:dyDescent="0.25">
      <c r="D56" s="82" t="s">
        <v>22</v>
      </c>
      <c r="E56" s="22" t="s">
        <v>14</v>
      </c>
      <c r="F56" s="23">
        <v>30</v>
      </c>
      <c r="G56" s="74"/>
    </row>
    <row r="57" spans="4:12" ht="21.75" thickBot="1" x14ac:dyDescent="0.3">
      <c r="D57" s="83"/>
      <c r="E57" s="25" t="s">
        <v>15</v>
      </c>
      <c r="F57" s="27">
        <v>15</v>
      </c>
      <c r="G57" s="72"/>
    </row>
    <row r="58" spans="4:12" ht="21.75" thickBot="1" x14ac:dyDescent="0.3">
      <c r="D58" s="28" t="s">
        <v>23</v>
      </c>
      <c r="E58" s="29" t="s">
        <v>14</v>
      </c>
      <c r="F58" s="30">
        <v>30</v>
      </c>
      <c r="G58" s="68"/>
    </row>
    <row r="59" spans="4:12" ht="21" x14ac:dyDescent="0.25">
      <c r="D59" s="82" t="s">
        <v>8</v>
      </c>
      <c r="E59" s="22" t="s">
        <v>14</v>
      </c>
      <c r="F59" s="23">
        <v>40</v>
      </c>
      <c r="G59" s="74"/>
    </row>
    <row r="60" spans="4:12" ht="21.75" thickBot="1" x14ac:dyDescent="0.3">
      <c r="D60" s="83"/>
      <c r="E60" s="25" t="s">
        <v>16</v>
      </c>
      <c r="F60" s="27">
        <v>30</v>
      </c>
      <c r="G60" s="72"/>
    </row>
    <row r="61" spans="4:12" ht="21.75" thickBot="1" x14ac:dyDescent="0.3">
      <c r="D61" s="28" t="s">
        <v>9</v>
      </c>
      <c r="E61" s="29" t="s">
        <v>14</v>
      </c>
      <c r="F61" s="30">
        <v>45</v>
      </c>
      <c r="G61" s="68"/>
    </row>
    <row r="62" spans="4:12" ht="21" x14ac:dyDescent="0.25">
      <c r="D62" s="82" t="s">
        <v>73</v>
      </c>
      <c r="E62" s="32" t="s">
        <v>14</v>
      </c>
      <c r="F62" s="24">
        <v>20</v>
      </c>
      <c r="G62" s="74"/>
    </row>
    <row r="63" spans="4:12" ht="21.75" thickBot="1" x14ac:dyDescent="0.3">
      <c r="D63" s="83"/>
      <c r="E63" s="33" t="s">
        <v>15</v>
      </c>
      <c r="F63" s="26">
        <v>15</v>
      </c>
      <c r="G63" s="72"/>
    </row>
    <row r="64" spans="4:12" ht="21" x14ac:dyDescent="0.25">
      <c r="D64" s="82" t="s">
        <v>10</v>
      </c>
      <c r="E64" s="22" t="s">
        <v>14</v>
      </c>
      <c r="F64" s="23">
        <v>60</v>
      </c>
      <c r="G64" s="74"/>
    </row>
    <row r="65" spans="4:13" ht="21.75" thickBot="1" x14ac:dyDescent="0.3">
      <c r="D65" s="83"/>
      <c r="E65" s="25" t="s">
        <v>16</v>
      </c>
      <c r="F65" s="27">
        <v>30</v>
      </c>
      <c r="G65" s="72"/>
    </row>
    <row r="66" spans="4:13" ht="21.75" thickBot="1" x14ac:dyDescent="0.3">
      <c r="D66" s="34" t="s">
        <v>11</v>
      </c>
      <c r="E66" s="33" t="s">
        <v>14</v>
      </c>
      <c r="F66" s="26">
        <v>75</v>
      </c>
      <c r="G66" s="75"/>
    </row>
    <row r="67" spans="4:13" hidden="1" x14ac:dyDescent="0.25">
      <c r="D67" s="1" t="s">
        <v>55</v>
      </c>
      <c r="F67" s="1">
        <f>(F45+F46+F48+F50+F51+F53+F54+F56+F58+F59+F61+F62+F64+F66)*E38</f>
        <v>0</v>
      </c>
      <c r="G67" s="1">
        <f>(G45+G46+G48+G50+G51+G53+G54+G56+G58+G59+G61+G62+G64+G66)*E38</f>
        <v>0</v>
      </c>
      <c r="M67" s="5"/>
    </row>
    <row r="68" spans="4:13" hidden="1" x14ac:dyDescent="0.25">
      <c r="D68" s="1" t="s">
        <v>56</v>
      </c>
      <c r="F68" s="1">
        <f>(F47+F52+F57+F63)*E38</f>
        <v>0</v>
      </c>
      <c r="G68" s="1">
        <f>(G47+G52+G57+G63)*E38</f>
        <v>0</v>
      </c>
      <c r="M68" s="5"/>
    </row>
    <row r="69" spans="4:13" hidden="1" x14ac:dyDescent="0.25">
      <c r="D69" s="1" t="s">
        <v>57</v>
      </c>
      <c r="F69" s="1">
        <f>(F49+F55+F60+F65)*E38</f>
        <v>0</v>
      </c>
      <c r="G69" s="1">
        <f>(G49+G55+G60+G65)*E38</f>
        <v>0</v>
      </c>
      <c r="M69" s="5"/>
    </row>
    <row r="72" spans="4:13" ht="24" thickBot="1" x14ac:dyDescent="0.4">
      <c r="D72" s="15" t="s">
        <v>24</v>
      </c>
    </row>
    <row r="73" spans="4:13" ht="47.25" thickBot="1" x14ac:dyDescent="0.3">
      <c r="D73" s="16" t="s">
        <v>25</v>
      </c>
      <c r="E73" s="35" t="s">
        <v>72</v>
      </c>
      <c r="G73" s="79" t="s">
        <v>79</v>
      </c>
    </row>
    <row r="74" spans="4:13" ht="21" x14ac:dyDescent="0.25">
      <c r="D74" s="36" t="s">
        <v>14</v>
      </c>
      <c r="E74" s="64"/>
    </row>
    <row r="75" spans="4:13" ht="21" x14ac:dyDescent="0.25">
      <c r="D75" s="37" t="s">
        <v>15</v>
      </c>
      <c r="E75" s="73"/>
    </row>
    <row r="76" spans="4:13" ht="21.75" thickBot="1" x14ac:dyDescent="0.3">
      <c r="D76" s="38" t="s">
        <v>16</v>
      </c>
      <c r="E76" s="65"/>
    </row>
    <row r="77" spans="4:13" hidden="1" x14ac:dyDescent="0.25">
      <c r="D77" s="1" t="s">
        <v>55</v>
      </c>
      <c r="E77" s="1">
        <f>E74*$O$13</f>
        <v>0</v>
      </c>
    </row>
    <row r="78" spans="4:13" hidden="1" x14ac:dyDescent="0.25">
      <c r="D78" s="1" t="s">
        <v>56</v>
      </c>
      <c r="E78" s="1">
        <f>E75*$O$13</f>
        <v>0</v>
      </c>
    </row>
    <row r="79" spans="4:13" hidden="1" x14ac:dyDescent="0.25">
      <c r="D79" s="1" t="s">
        <v>57</v>
      </c>
      <c r="E79" s="1">
        <f>E76*$O$13</f>
        <v>0</v>
      </c>
    </row>
    <row r="82" spans="3:11" ht="26.25" x14ac:dyDescent="0.4">
      <c r="C82" s="6" t="s">
        <v>26</v>
      </c>
    </row>
    <row r="83" spans="3:11" ht="15.75" thickBot="1" x14ac:dyDescent="0.3"/>
    <row r="84" spans="3:11" ht="47.25" thickBot="1" x14ac:dyDescent="0.3">
      <c r="D84" s="39" t="s">
        <v>27</v>
      </c>
      <c r="E84" s="17" t="s">
        <v>18</v>
      </c>
      <c r="F84" s="18" t="s">
        <v>40</v>
      </c>
      <c r="G84" s="19" t="s">
        <v>41</v>
      </c>
    </row>
    <row r="85" spans="3:11" ht="21" x14ac:dyDescent="0.25">
      <c r="D85" s="87" t="s">
        <v>28</v>
      </c>
      <c r="E85" s="22" t="s">
        <v>14</v>
      </c>
      <c r="F85" s="23">
        <v>5</v>
      </c>
      <c r="G85" s="67"/>
    </row>
    <row r="86" spans="3:11" ht="21" x14ac:dyDescent="0.25">
      <c r="D86" s="85"/>
      <c r="E86" s="40" t="s">
        <v>15</v>
      </c>
      <c r="F86" s="41">
        <v>5</v>
      </c>
      <c r="G86" s="68"/>
    </row>
    <row r="87" spans="3:11" ht="21" x14ac:dyDescent="0.25">
      <c r="D87" s="88"/>
      <c r="E87" s="42" t="s">
        <v>16</v>
      </c>
      <c r="F87" s="43">
        <v>5</v>
      </c>
      <c r="G87" s="69"/>
    </row>
    <row r="88" spans="3:11" ht="21" x14ac:dyDescent="0.25">
      <c r="D88" s="84" t="s">
        <v>29</v>
      </c>
      <c r="E88" s="29" t="s">
        <v>14</v>
      </c>
      <c r="F88" s="30">
        <v>15</v>
      </c>
      <c r="G88" s="68"/>
      <c r="I88" s="81" t="s">
        <v>80</v>
      </c>
      <c r="J88" s="81"/>
      <c r="K88" s="81"/>
    </row>
    <row r="89" spans="3:11" ht="21" x14ac:dyDescent="0.25">
      <c r="D89" s="85"/>
      <c r="E89" s="44" t="s">
        <v>15</v>
      </c>
      <c r="F89" s="41">
        <v>5</v>
      </c>
      <c r="G89" s="70"/>
      <c r="I89" s="81"/>
      <c r="J89" s="81"/>
      <c r="K89" s="81"/>
    </row>
    <row r="90" spans="3:11" ht="21" x14ac:dyDescent="0.25">
      <c r="D90" s="88"/>
      <c r="E90" s="42" t="s">
        <v>16</v>
      </c>
      <c r="F90" s="43">
        <v>5</v>
      </c>
      <c r="G90" s="69"/>
    </row>
    <row r="91" spans="3:11" ht="21" x14ac:dyDescent="0.25">
      <c r="D91" s="84" t="s">
        <v>30</v>
      </c>
      <c r="E91" s="29" t="s">
        <v>14</v>
      </c>
      <c r="F91" s="30">
        <v>20</v>
      </c>
      <c r="G91" s="71"/>
    </row>
    <row r="92" spans="3:11" ht="21" x14ac:dyDescent="0.25">
      <c r="D92" s="85"/>
      <c r="E92" s="44" t="s">
        <v>15</v>
      </c>
      <c r="F92" s="45">
        <v>5</v>
      </c>
      <c r="G92" s="68"/>
    </row>
    <row r="93" spans="3:11" ht="21.75" thickBot="1" x14ac:dyDescent="0.3">
      <c r="D93" s="86"/>
      <c r="E93" s="25" t="s">
        <v>16</v>
      </c>
      <c r="F93" s="26">
        <v>5</v>
      </c>
      <c r="G93" s="72"/>
    </row>
    <row r="94" spans="3:11" hidden="1" x14ac:dyDescent="0.25">
      <c r="D94" s="1" t="s">
        <v>58</v>
      </c>
      <c r="F94" s="1">
        <f t="shared" ref="F94:G96" si="0">(F85+F88+F91)/100</f>
        <v>0.4</v>
      </c>
      <c r="G94" s="1">
        <f t="shared" si="0"/>
        <v>0</v>
      </c>
    </row>
    <row r="95" spans="3:11" hidden="1" x14ac:dyDescent="0.25">
      <c r="D95" s="1" t="s">
        <v>59</v>
      </c>
      <c r="F95" s="1">
        <f t="shared" si="0"/>
        <v>0.15</v>
      </c>
      <c r="G95" s="1">
        <f t="shared" si="0"/>
        <v>0</v>
      </c>
    </row>
    <row r="96" spans="3:11" hidden="1" x14ac:dyDescent="0.25">
      <c r="D96" s="1" t="s">
        <v>60</v>
      </c>
      <c r="F96" s="1">
        <f t="shared" si="0"/>
        <v>0.15</v>
      </c>
      <c r="G96" s="1">
        <f t="shared" si="0"/>
        <v>0</v>
      </c>
    </row>
    <row r="99" spans="3:12" ht="26.25" x14ac:dyDescent="0.4">
      <c r="C99" s="6" t="s">
        <v>31</v>
      </c>
    </row>
    <row r="100" spans="3:12" ht="15.75" thickBot="1" x14ac:dyDescent="0.3"/>
    <row r="101" spans="3:12" ht="47.25" thickBot="1" x14ac:dyDescent="0.3">
      <c r="D101" s="16" t="s">
        <v>34</v>
      </c>
      <c r="E101" s="66"/>
      <c r="J101" s="80" t="s">
        <v>81</v>
      </c>
      <c r="K101" s="80"/>
      <c r="L101" s="80"/>
    </row>
    <row r="102" spans="3:12" hidden="1" x14ac:dyDescent="0.25">
      <c r="D102" s="1" t="s">
        <v>55</v>
      </c>
      <c r="E102" s="46">
        <f>$E$101*$O$12*$O8</f>
        <v>0</v>
      </c>
    </row>
    <row r="103" spans="3:12" hidden="1" x14ac:dyDescent="0.25">
      <c r="D103" s="1" t="s">
        <v>56</v>
      </c>
      <c r="E103" s="46">
        <f>$E$101*$O$12*$O9</f>
        <v>0</v>
      </c>
    </row>
    <row r="104" spans="3:12" hidden="1" x14ac:dyDescent="0.25">
      <c r="D104" s="1" t="s">
        <v>57</v>
      </c>
      <c r="E104" s="46">
        <f>$E$101*$O$12*$O10</f>
        <v>0</v>
      </c>
    </row>
    <row r="106" spans="3:12" ht="15.75" thickBot="1" x14ac:dyDescent="0.3"/>
    <row r="107" spans="3:12" ht="47.25" thickBot="1" x14ac:dyDescent="0.3">
      <c r="D107" s="16" t="s">
        <v>32</v>
      </c>
      <c r="E107" s="66"/>
      <c r="H107" s="80" t="s">
        <v>82</v>
      </c>
      <c r="I107" s="80"/>
      <c r="J107" s="80"/>
      <c r="K107" s="80"/>
    </row>
    <row r="108" spans="3:12" ht="6" customHeight="1" thickBot="1" x14ac:dyDescent="0.3"/>
    <row r="109" spans="3:12" ht="45" thickBot="1" x14ac:dyDescent="0.3">
      <c r="D109" s="16" t="s">
        <v>36</v>
      </c>
      <c r="E109" s="19" t="s">
        <v>37</v>
      </c>
    </row>
    <row r="110" spans="3:12" ht="21.75" thickBot="1" x14ac:dyDescent="0.3">
      <c r="D110" s="47">
        <v>15</v>
      </c>
      <c r="E110" s="66"/>
    </row>
    <row r="111" spans="3:12" ht="21" hidden="1" x14ac:dyDescent="0.25">
      <c r="D111" s="30"/>
      <c r="E111" s="31"/>
    </row>
    <row r="112" spans="3:12" ht="21.75" hidden="1" thickBot="1" x14ac:dyDescent="0.3">
      <c r="D112" s="48"/>
      <c r="E112" s="14"/>
    </row>
    <row r="113" spans="3:18" hidden="1" x14ac:dyDescent="0.25">
      <c r="D113" s="1">
        <f>D110*$E$107</f>
        <v>0</v>
      </c>
      <c r="E113" s="1">
        <f>E110*$E$107</f>
        <v>0</v>
      </c>
    </row>
    <row r="114" spans="3:18" hidden="1" x14ac:dyDescent="0.25">
      <c r="D114" s="1">
        <f t="shared" ref="D114:E115" si="1">D111*$E$107</f>
        <v>0</v>
      </c>
      <c r="E114" s="1">
        <f t="shared" si="1"/>
        <v>0</v>
      </c>
    </row>
    <row r="115" spans="3:18" hidden="1" x14ac:dyDescent="0.25">
      <c r="D115" s="1">
        <f t="shared" si="1"/>
        <v>0</v>
      </c>
      <c r="E115" s="1">
        <f t="shared" si="1"/>
        <v>0</v>
      </c>
    </row>
    <row r="117" spans="3:18" ht="15.75" thickBot="1" x14ac:dyDescent="0.3"/>
    <row r="118" spans="3:18" ht="70.5" thickBot="1" x14ac:dyDescent="0.3">
      <c r="D118" s="16" t="s">
        <v>35</v>
      </c>
      <c r="E118" s="19" t="s">
        <v>33</v>
      </c>
      <c r="F118" s="50" t="s">
        <v>74</v>
      </c>
      <c r="G118" s="51" t="s">
        <v>75</v>
      </c>
      <c r="P118" s="80" t="s">
        <v>83</v>
      </c>
      <c r="Q118" s="80"/>
      <c r="R118" s="80"/>
    </row>
    <row r="119" spans="3:18" ht="21" x14ac:dyDescent="0.25">
      <c r="D119" s="36" t="s">
        <v>14</v>
      </c>
      <c r="E119" s="64"/>
      <c r="F119" s="52">
        <v>30</v>
      </c>
      <c r="G119" s="64"/>
    </row>
    <row r="120" spans="3:18" ht="21.75" thickBot="1" x14ac:dyDescent="0.3">
      <c r="D120" s="38" t="s">
        <v>15</v>
      </c>
      <c r="E120" s="65"/>
      <c r="F120" s="48">
        <v>30</v>
      </c>
      <c r="G120" s="65"/>
    </row>
    <row r="121" spans="3:18" ht="14.25" hidden="1" customHeight="1" x14ac:dyDescent="0.25">
      <c r="E121" s="1" t="s">
        <v>55</v>
      </c>
      <c r="F121" s="1">
        <f>$E$119*60*F119</f>
        <v>0</v>
      </c>
      <c r="G121" s="1">
        <f>$E$119*60*G119</f>
        <v>0</v>
      </c>
    </row>
    <row r="122" spans="3:18" hidden="1" x14ac:dyDescent="0.25">
      <c r="E122" s="1" t="s">
        <v>56</v>
      </c>
      <c r="F122" s="1">
        <f>$E$120*60*F120</f>
        <v>0</v>
      </c>
      <c r="G122" s="1">
        <f>$E$120*60*G120</f>
        <v>0</v>
      </c>
      <c r="N122" s="53"/>
    </row>
    <row r="124" spans="3:18" x14ac:dyDescent="0.25">
      <c r="G124" s="53"/>
    </row>
    <row r="125" spans="3:18" ht="26.25" x14ac:dyDescent="0.4">
      <c r="C125" s="6" t="s">
        <v>51</v>
      </c>
      <c r="F125" s="6"/>
    </row>
    <row r="126" spans="3:18" ht="15.75" thickBot="1" x14ac:dyDescent="0.3">
      <c r="E126" s="54" t="s">
        <v>52</v>
      </c>
      <c r="F126" s="54" t="s">
        <v>53</v>
      </c>
      <c r="G126" s="54" t="s">
        <v>54</v>
      </c>
    </row>
    <row r="127" spans="3:18" ht="47.25" thickBot="1" x14ac:dyDescent="0.3">
      <c r="D127" s="49" t="s">
        <v>46</v>
      </c>
      <c r="E127" s="50" t="s">
        <v>48</v>
      </c>
      <c r="F127" s="50" t="s">
        <v>49</v>
      </c>
      <c r="G127" s="51" t="s">
        <v>50</v>
      </c>
    </row>
    <row r="128" spans="3:18" ht="21" x14ac:dyDescent="0.25">
      <c r="D128" s="36" t="s">
        <v>14</v>
      </c>
      <c r="E128" s="59">
        <f>((F121+D113+$E102+$E77+F67)/(1-F94))/($O$15*60)</f>
        <v>0</v>
      </c>
      <c r="F128" s="60">
        <f>((G121+E113+$E102+$E77+G67)/(1-G94))/($O$15*60)</f>
        <v>0</v>
      </c>
      <c r="G128" s="61"/>
    </row>
    <row r="129" spans="3:7" ht="21" x14ac:dyDescent="0.25">
      <c r="D129" s="37" t="s">
        <v>15</v>
      </c>
      <c r="E129" s="55">
        <f>((F122+D114+$E103+$E78+F68)/(1-F95))/($O$17*60)</f>
        <v>0</v>
      </c>
      <c r="F129" s="56">
        <f>((G122+E114+$E103+$E78+G68)/(1-G95))/($O$17*60)</f>
        <v>0</v>
      </c>
      <c r="G129" s="62"/>
    </row>
    <row r="130" spans="3:7" ht="21" x14ac:dyDescent="0.25">
      <c r="D130" s="37" t="s">
        <v>16</v>
      </c>
      <c r="E130" s="55">
        <f>((D115+$E104+$E79+F69)/(1-F96))/($O$15*60)</f>
        <v>0</v>
      </c>
      <c r="F130" s="56">
        <f>((E115+$E104+$E79+G69)/(1-G96))/($O$15*60)</f>
        <v>0</v>
      </c>
      <c r="G130" s="62"/>
    </row>
    <row r="131" spans="3:7" ht="21.75" thickBot="1" x14ac:dyDescent="0.3">
      <c r="D131" s="38" t="s">
        <v>47</v>
      </c>
      <c r="E131" s="57">
        <f>E128*$O$19+E129*$O$19+E130*$O$19</f>
        <v>0</v>
      </c>
      <c r="F131" s="58">
        <f>F128*$O$19+F129*$O$19+F130*$O$19</f>
        <v>0</v>
      </c>
      <c r="G131" s="63"/>
    </row>
    <row r="134" spans="3:7" ht="26.25" x14ac:dyDescent="0.4">
      <c r="C134" s="6"/>
    </row>
    <row r="146" spans="5:17" x14ac:dyDescent="0.25">
      <c r="I146" s="78" t="s">
        <v>84</v>
      </c>
    </row>
    <row r="148" spans="5:17" ht="15" customHeight="1" x14ac:dyDescent="0.25">
      <c r="I148" s="80" t="s">
        <v>76</v>
      </c>
      <c r="J148" s="80"/>
      <c r="K148" s="80"/>
      <c r="L148" s="80"/>
      <c r="M148" s="80"/>
      <c r="N148" s="80"/>
      <c r="O148" s="80"/>
      <c r="P148" s="80"/>
      <c r="Q148" s="80"/>
    </row>
    <row r="150" spans="5:17" x14ac:dyDescent="0.25">
      <c r="I150" s="78" t="s">
        <v>85</v>
      </c>
    </row>
    <row r="153" spans="5:17" x14ac:dyDescent="0.25">
      <c r="E153" s="77"/>
    </row>
  </sheetData>
  <sheetProtection algorithmName="SHA-512" hashValue="eLL3hcmTjDgLchUSGglBvn5gBnO06zqfhb4i5yD2ELtnTS2ickwtWhAHO3x6xNw2dXBfHFCkI70MrOmutt+f8g==" saltValue="glYYAksMpgxuoIwpoogVyA==" spinCount="100000" sheet="1" objects="1" scenarios="1"/>
  <mergeCells count="18">
    <mergeCell ref="D91:D93"/>
    <mergeCell ref="D48:D49"/>
    <mergeCell ref="D62:D63"/>
    <mergeCell ref="D85:D87"/>
    <mergeCell ref="D88:D90"/>
    <mergeCell ref="D46:D47"/>
    <mergeCell ref="D64:D65"/>
    <mergeCell ref="D59:D60"/>
    <mergeCell ref="D56:D57"/>
    <mergeCell ref="D54:D55"/>
    <mergeCell ref="D51:D52"/>
    <mergeCell ref="F38:F39"/>
    <mergeCell ref="H107:K107"/>
    <mergeCell ref="P118:R118"/>
    <mergeCell ref="I148:Q148"/>
    <mergeCell ref="I53:L54"/>
    <mergeCell ref="I88:K89"/>
    <mergeCell ref="J101:L101"/>
  </mergeCells>
  <phoneticPr fontId="9" type="noConversion"/>
  <dataValidations count="2">
    <dataValidation type="whole" allowBlank="1" showInputMessage="1" showErrorMessage="1" errorTitle="Feil ved inntasting" error="Du kan kun legge inn heltall mellom 0 og 100 i denne cellen. Prøv på nytt." sqref="G85:G93" xr:uid="{45CB89D7-0EED-4358-B7A2-2E879DF0EE61}">
      <formula1>0</formula1>
      <formula2>100</formula2>
    </dataValidation>
    <dataValidation type="whole" allowBlank="1" showErrorMessage="1" errorTitle="Feil ved inntasting" error="Du kan kun legge inn heltall i denne cellen. Prøv på nytt." sqref="G119:G120 E74:E76 G45:G66 E38 E101 E107 E110 E119:E120" xr:uid="{2BAE60D3-F19E-402D-BD5C-7B0C43B4C025}">
      <formula1>0</formula1>
      <formula2>1000000</formula2>
    </dataValidation>
  </dataValidations>
  <hyperlinks>
    <hyperlink ref="I148:J148" r:id="rId1" location="metode" display="Trykk her for å lese om hvordan behovet for merkantilt personell beregnes" xr:uid="{0399DFA7-82C3-435C-88DC-312BBB6D9D78}"/>
    <hyperlink ref="F38" r:id="rId2" location="generellinformasjonomhelsestasjonaar" xr:uid="{0B67BFC8-C7D4-4E23-BCDF-2B569C8A0FA8}"/>
    <hyperlink ref="I53:L54" r:id="rId3" location="konsultasjonerihelsestasjonsprogrammet" display="Trykk her for å finne ytterligere forklaringer ang. tidsestimeringene og gruppekonsulatsjoner." xr:uid="{751BDDBC-4808-47E3-B571-30BEBD0EAC76}"/>
    <hyperlink ref="G73" r:id="rId4" location="ekstrakonsultasjoner" xr:uid="{DC155549-B11D-45E8-8E63-12CCC3DCF500}"/>
    <hyperlink ref="I88:K89" r:id="rId5" location="andreanbefalteoppgaver" display="Trykk her for å les mer om hva som inngår i de ulike kategoriene. " xr:uid="{A1239C41-A70B-4B96-9D42-9060194991C7}"/>
    <hyperlink ref="J101:L101" r:id="rId6" location="brukavtolk" display="Trykk her for å finne ytterligere forklaringer ang. tolk." xr:uid="{F4BB1001-099B-41DF-AC88-582574064C62}"/>
    <hyperlink ref="H107:K107" r:id="rId7" location="bcgvaksinering" display="Trykk her for å finne ytterligere forklaringer ang. BCG vaksine." xr:uid="{A9061137-D885-4C05-8A61-C6AD1EA3AFF4}"/>
    <hyperlink ref="P118:R118" r:id="rId8" location="koordinatorogindividuellplan" display="Trykk her for å finne ytterligere forklaringer ang. IP og koordinering." xr:uid="{439731F9-2ED2-42A3-9BA1-8607978EAA0D}"/>
    <hyperlink ref="I146" r:id="rId9" location="tolkningavresultatene" xr:uid="{4BD660F2-E82E-4744-B8CA-073BE6FC1B79}"/>
    <hyperlink ref="I150" r:id="rId10" location="begrensningeriverktoyet" xr:uid="{731ED89B-1514-4124-943D-A7671089AED4}"/>
  </hyperlinks>
  <pageMargins left="0.7" right="0.7" top="0.75" bottom="0.75" header="0.3" footer="0.3"/>
  <pageSetup paperSize="9"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6181-5E19-4489-92C0-766EAF6A57C7}">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04017DE87DC1B4F8A365617F7F64447" ma:contentTypeVersion="0" ma:contentTypeDescription="Opprett et nytt dokument." ma:contentTypeScope="" ma:versionID="cd649ca837a1ab7c655984f1c873ecc7">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B72B26-7210-4975-B424-E32ACFC7FCF8}">
  <ds:schemaRefs>
    <ds:schemaRef ds:uri="http://schemas.microsoft.com/sharepoint/v3/contenttype/forms"/>
  </ds:schemaRefs>
</ds:datastoreItem>
</file>

<file path=customXml/itemProps2.xml><?xml version="1.0" encoding="utf-8"?>
<ds:datastoreItem xmlns:ds="http://schemas.openxmlformats.org/officeDocument/2006/customXml" ds:itemID="{310D388B-71F9-4066-87BA-4EC697FA7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94E677A-0F97-44A3-A5E6-5A3F8A77B404}">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vt:lpstr>
      <vt:lpstr>Ark2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Adélie Dorseuil</dc:creator>
  <cp:lastModifiedBy>Adélie Dorseuil</cp:lastModifiedBy>
  <dcterms:created xsi:type="dcterms:W3CDTF">2020-10-16T07:06:00Z</dcterms:created>
  <dcterms:modified xsi:type="dcterms:W3CDTF">2021-01-20T11:13:18Z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0x010100304017DE87DC1B4F8A365617F7F64447</vt:lpwstr>
  </property>
</Properties>
</file>